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kills matrix" sheetId="1" state="visible" r:id="rId1"/>
    <sheet name="Levels" sheetId="2" state="visible" r:id="rId2"/>
    <sheet name="Qualification log" sheetId="3" state="visible" r:id="rId3"/>
    <sheet name="Cross-training plan" sheetId="4" state="visible" r:id="rId4"/>
    <sheet name="How to use" sheetId="5" state="visible" r:id="rId5"/>
  </sheets>
  <definedNames/>
  <calcPr calcId="124519" fullCalcOnLoad="1"/>
</workbook>
</file>

<file path=xl/styles.xml><?xml version="1.0" encoding="utf-8"?>
<styleSheet xmlns="http://schemas.openxmlformats.org/spreadsheetml/2006/main">
  <numFmts count="3">
    <numFmt numFmtId="164" formatCode="yyyy-mm-dd"/>
    <numFmt numFmtId="165" formatCode="+0;&quot;−&quot;0;&quot;✓&quot;"/>
    <numFmt numFmtId="166" formatCode="0.0"/>
  </numFmts>
  <fonts count="13">
    <font>
      <name val="Calibri"/>
      <family val="2"/>
      <color theme="1"/>
      <sz val="11"/>
      <scheme val="minor"/>
    </font>
    <font>
      <name val="Arial"/>
      <b val="1"/>
      <color rgb="001C1C1C"/>
      <sz val="18"/>
    </font>
    <font>
      <name val="Arial"/>
      <color rgb="006B6B6B"/>
      <sz val="10"/>
    </font>
    <font>
      <name val="Arial"/>
      <b val="1"/>
      <color rgb="001C1C1C"/>
      <sz val="10"/>
    </font>
    <font>
      <name val="Arial"/>
      <color rgb="001C1C1C"/>
      <sz val="10"/>
    </font>
    <font>
      <name val="Arial"/>
      <color rgb="006B6B6B"/>
      <sz val="9"/>
    </font>
    <font>
      <name val="Arial"/>
      <b val="1"/>
      <color rgb="00FFFFFF"/>
      <sz val="10"/>
    </font>
    <font>
      <name val="Arial"/>
      <i val="1"/>
      <color rgb="006B6B6B"/>
      <sz val="9"/>
    </font>
    <font>
      <name val="Arial"/>
      <b val="1"/>
      <color rgb="001C1C1C"/>
      <sz val="12"/>
    </font>
    <font>
      <name val="Arial"/>
      <b val="1"/>
      <color rgb="001C1C1C"/>
      <sz val="16"/>
    </font>
    <font>
      <name val="Arial"/>
      <b val="1"/>
      <color rgb="00AA57FC"/>
      <sz val="10"/>
    </font>
    <font>
      <name val="Arial"/>
      <color rgb="00AA57FC"/>
      <sz val="10"/>
      <u val="single"/>
    </font>
    <font>
      <name val="Arial"/>
      <color theme="1"/>
      <sz val="11"/>
    </font>
  </fonts>
  <fills count="8">
    <fill>
      <patternFill/>
    </fill>
    <fill>
      <patternFill patternType="gray125"/>
    </fill>
    <fill>
      <patternFill patternType="solid">
        <fgColor rgb="00FFF6D1"/>
      </patternFill>
    </fill>
    <fill>
      <patternFill patternType="solid">
        <fgColor rgb="00EDEDED"/>
      </patternFill>
    </fill>
    <fill>
      <patternFill patternType="solid">
        <fgColor rgb="00EEDDFE"/>
      </patternFill>
    </fill>
    <fill>
      <patternFill patternType="solid">
        <fgColor rgb="00D5B0FD"/>
      </patternFill>
    </fill>
    <fill>
      <patternFill patternType="solid">
        <fgColor rgb="00AA57FC"/>
      </patternFill>
    </fill>
    <fill>
      <patternFill patternType="solid">
        <fgColor rgb="00F2F0EA"/>
      </patternFill>
    </fill>
  </fills>
  <borders count="2">
    <border>
      <left/>
      <right/>
      <top/>
      <bottom/>
      <diagonal/>
    </border>
    <border>
      <left style="thin">
        <color rgb="00D9D6CF"/>
      </left>
      <right style="thin">
        <color rgb="00D9D6CF"/>
      </right>
      <top style="thin">
        <color rgb="00D9D6CF"/>
      </top>
      <bottom style="thin">
        <color rgb="00D9D6CF"/>
      </bottom>
    </border>
  </borders>
  <cellStyleXfs count="1">
    <xf numFmtId="0" fontId="0" fillId="0" borderId="0"/>
  </cellStyleXfs>
  <cellXfs count="45">
    <xf numFmtId="0" fontId="0" fillId="0" borderId="0" pivotButton="0" quotePrefix="0" xfId="0"/>
    <xf numFmtId="0" fontId="1" fillId="0" borderId="0" pivotButton="0" quotePrefix="0" xfId="0"/>
    <xf numFmtId="0" fontId="12" fillId="0" borderId="0" pivotButton="0" quotePrefix="0" xfId="0"/>
    <xf numFmtId="0" fontId="2" fillId="0" borderId="0" pivotButton="0" quotePrefix="0" xfId="0"/>
    <xf numFmtId="0" fontId="3" fillId="0" borderId="0" pivotButton="0" quotePrefix="0" xfId="0"/>
    <xf numFmtId="0" fontId="4" fillId="2" borderId="1" pivotButton="0" quotePrefix="0" xfId="0"/>
    <xf numFmtId="0" fontId="3" fillId="0" borderId="1" applyAlignment="1" pivotButton="0" quotePrefix="0" xfId="0">
      <alignment horizontal="center" vertical="center"/>
    </xf>
    <xf numFmtId="0" fontId="5" fillId="0" borderId="0" pivotButton="0" quotePrefix="0" xfId="0"/>
    <xf numFmtId="0" fontId="3" fillId="3" borderId="1" applyAlignment="1" pivotButton="0" quotePrefix="0" xfId="0">
      <alignment horizontal="center" vertical="center"/>
    </xf>
    <xf numFmtId="0" fontId="3" fillId="4" borderId="1" applyAlignment="1" pivotButton="0" quotePrefix="0" xfId="0">
      <alignment horizontal="center" vertical="center"/>
    </xf>
    <xf numFmtId="0" fontId="3" fillId="5" borderId="1" applyAlignment="1" pivotButton="0" quotePrefix="0" xfId="0">
      <alignment horizontal="center" vertical="center"/>
    </xf>
    <xf numFmtId="0" fontId="6" fillId="6" borderId="1" applyAlignment="1" pivotButton="0" quotePrefix="0" xfId="0">
      <alignment horizontal="center" vertical="center"/>
    </xf>
    <xf numFmtId="164" fontId="4" fillId="2" borderId="1" pivotButton="0" quotePrefix="0" xfId="0"/>
    <xf numFmtId="0" fontId="7" fillId="0" borderId="0" pivotButton="0" quotePrefix="0" xfId="0"/>
    <xf numFmtId="0" fontId="3" fillId="7" borderId="1" applyAlignment="1" pivotButton="0" quotePrefix="0" xfId="0">
      <alignment horizontal="left" vertical="center" wrapText="1"/>
    </xf>
    <xf numFmtId="0" fontId="3" fillId="7" borderId="1" applyAlignment="1" pivotButton="0" quotePrefix="0" xfId="0">
      <alignment horizontal="center" vertical="center" wrapText="1"/>
    </xf>
    <xf numFmtId="0" fontId="3" fillId="2" borderId="1" applyAlignment="1" pivotButton="0" quotePrefix="0" xfId="0">
      <alignment horizontal="center" vertical="center" wrapText="1"/>
    </xf>
    <xf numFmtId="0" fontId="4" fillId="2" borderId="1" applyAlignment="1" pivotButton="0" quotePrefix="0" xfId="0">
      <alignment horizontal="center" vertical="center"/>
    </xf>
    <xf numFmtId="0" fontId="4" fillId="7" borderId="1" applyAlignment="1" pivotButton="0" quotePrefix="0" xfId="0">
      <alignment horizontal="center" vertical="center"/>
    </xf>
    <xf numFmtId="165" fontId="3" fillId="7" borderId="1" applyAlignment="1" pivotButton="0" quotePrefix="0" xfId="0">
      <alignment horizontal="center" vertical="center"/>
    </xf>
    <xf numFmtId="0" fontId="3" fillId="7" borderId="1" pivotButton="0" quotePrefix="0" xfId="0"/>
    <xf numFmtId="0" fontId="12" fillId="7" borderId="1" pivotButton="0" quotePrefix="0" xfId="0"/>
    <xf numFmtId="0" fontId="3" fillId="7" borderId="1" applyAlignment="1" pivotButton="0" quotePrefix="0" xfId="0">
      <alignment horizontal="center" vertical="center"/>
    </xf>
    <xf numFmtId="0" fontId="8" fillId="0" borderId="0" pivotButton="0" quotePrefix="0" xfId="0"/>
    <xf numFmtId="0" fontId="4" fillId="0" borderId="0" pivotButton="0" quotePrefix="0" xfId="0"/>
    <xf numFmtId="166" fontId="3" fillId="7" borderId="1" applyAlignment="1" pivotButton="0" quotePrefix="0" xfId="0">
      <alignment horizontal="center" vertical="center"/>
    </xf>
    <xf numFmtId="0" fontId="9" fillId="0" borderId="0" pivotButton="0" quotePrefix="0" xfId="0"/>
    <xf numFmtId="0" fontId="3" fillId="7" borderId="1" applyAlignment="1" pivotButton="0" quotePrefix="0" xfId="0">
      <alignment vertical="center" wrapText="1"/>
    </xf>
    <xf numFmtId="0" fontId="3" fillId="0" borderId="1" applyAlignment="1" pivotButton="0" quotePrefix="0" xfId="0">
      <alignment horizontal="center" vertical="top"/>
    </xf>
    <xf numFmtId="0" fontId="3" fillId="0" borderId="1" applyAlignment="1" pivotButton="0" quotePrefix="0" xfId="0">
      <alignment horizontal="left" vertical="top"/>
    </xf>
    <xf numFmtId="0" fontId="4" fillId="0" borderId="1" applyAlignment="1" pivotButton="0" quotePrefix="0" xfId="0">
      <alignment vertical="top" wrapText="1"/>
    </xf>
    <xf numFmtId="0" fontId="3" fillId="3" borderId="1" applyAlignment="1" pivotButton="0" quotePrefix="0" xfId="0">
      <alignment horizontal="center" vertical="top"/>
    </xf>
    <xf numFmtId="0" fontId="3" fillId="4" borderId="1" applyAlignment="1" pivotButton="0" quotePrefix="0" xfId="0">
      <alignment horizontal="center" vertical="top"/>
    </xf>
    <xf numFmtId="0" fontId="3" fillId="5" borderId="1" applyAlignment="1" pivotButton="0" quotePrefix="0" xfId="0">
      <alignment horizontal="center" vertical="top"/>
    </xf>
    <xf numFmtId="0" fontId="6" fillId="6" borderId="1" applyAlignment="1" pivotButton="0" quotePrefix="0" xfId="0">
      <alignment horizontal="center" vertical="top"/>
    </xf>
    <xf numFmtId="0" fontId="4" fillId="2" borderId="1" applyAlignment="1" pivotButton="0" quotePrefix="0" xfId="0">
      <alignment horizontal="left" vertical="top"/>
    </xf>
    <xf numFmtId="0" fontId="4" fillId="2" borderId="1" applyAlignment="1" pivotButton="0" quotePrefix="0" xfId="0">
      <alignment horizontal="center" vertical="top"/>
    </xf>
    <xf numFmtId="164" fontId="4" fillId="2" borderId="1" applyAlignment="1" pivotButton="0" quotePrefix="0" xfId="0">
      <alignment horizontal="left" vertical="top"/>
    </xf>
    <xf numFmtId="0" fontId="4" fillId="2" borderId="1" applyAlignment="1" pivotButton="0" quotePrefix="0" xfId="0">
      <alignment vertical="top" wrapText="1"/>
    </xf>
    <xf numFmtId="164" fontId="4" fillId="7" borderId="1" applyAlignment="1" pivotButton="0" quotePrefix="0" xfId="0">
      <alignment vertical="top"/>
    </xf>
    <xf numFmtId="0" fontId="4" fillId="7" borderId="1" applyAlignment="1" pivotButton="0" quotePrefix="0" xfId="0">
      <alignment vertical="top"/>
    </xf>
    <xf numFmtId="0" fontId="10" fillId="0" borderId="0" pivotButton="0" quotePrefix="0" xfId="0"/>
    <xf numFmtId="0" fontId="4" fillId="0" borderId="0" applyAlignment="1" pivotButton="0" quotePrefix="0" xfId="0">
      <alignment vertical="top" wrapText="1"/>
    </xf>
    <xf numFmtId="0" fontId="11" fillId="0" borderId="0" pivotButton="0" quotePrefix="0" xfId="0"/>
    <xf numFmtId="0" fontId="7" fillId="0" borderId="0" applyAlignment="1" pivotButton="0" quotePrefix="0" xfId="0">
      <alignment vertical="top" wrapText="1"/>
    </xf>
  </cellXfs>
  <cellStyles count="1">
    <cellStyle name="Normal" xfId="0" builtinId="0" hidden="0"/>
  </cellStyles>
  <dxfs count="7">
    <dxf>
      <font>
        <name val="Arial"/>
        <b val="1"/>
        <color rgb="001C1C1C"/>
      </font>
      <fill>
        <patternFill patternType="solid">
          <fgColor rgb="00EDEDED"/>
        </patternFill>
      </fill>
    </dxf>
    <dxf>
      <font>
        <name val="Arial"/>
        <b val="1"/>
        <color rgb="001C1C1C"/>
      </font>
      <fill>
        <patternFill patternType="solid">
          <fgColor rgb="00EEDDFE"/>
        </patternFill>
      </fill>
    </dxf>
    <dxf>
      <font>
        <name val="Arial"/>
        <b val="1"/>
        <color rgb="001C1C1C"/>
      </font>
      <fill>
        <patternFill patternType="solid">
          <fgColor rgb="00D5B0FD"/>
        </patternFill>
      </fill>
    </dxf>
    <dxf>
      <font>
        <name val="Arial"/>
        <b val="1"/>
        <color rgb="00FFFFFF"/>
      </font>
      <fill>
        <patternFill patternType="solid">
          <fgColor rgb="00AA57FC"/>
        </patternFill>
      </fill>
    </dxf>
    <dxf>
      <font>
        <name val="Arial"/>
        <b val="1"/>
        <color rgb="00B3180A"/>
      </font>
      <fill>
        <patternFill patternType="solid">
          <fgColor rgb="00FBD3CE"/>
        </patternFill>
      </fill>
    </dxf>
    <dxf>
      <font>
        <name val="Arial"/>
        <b val="1"/>
        <color rgb="001F6B00"/>
      </font>
      <fill>
        <patternFill patternType="solid">
          <fgColor rgb="00DDF7D2"/>
        </patternFill>
      </fill>
    </dxf>
    <dxf>
      <font>
        <name val="Arial"/>
        <b val="1"/>
      </font>
      <fill>
        <patternFill patternType="solid">
          <fgColor rgb="00FFF6D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comments/comment1.xml><?xml version="1.0" encoding="utf-8"?>
<comments xmlns="http://schemas.openxmlformats.org/spreadsheetml/2006/main">
  <authors>
    <author>TeamGuru</author>
  </authors>
  <commentList>
    <comment ref="C9" authorId="0" shapeId="0">
      <text>
        <t>Coverage rule from the guide: at least two people at level 3 or higher for every critical station, on every shift. Raise it for stations with long absences or high volume.</t>
      </text>
    </comment>
    <comment ref="D9" authorId="0" shapeId="0">
      <text>
        <t>Type each operator's name in this header row. Add people in the empty yellow columns.</t>
      </text>
    </comment>
    <comment ref="Q9" authorId="0" shapeId="0">
      <text>
        <t>Trained minus required. −1 means one more person is needed at level 3+ (a gap to put on the cross-training plan), ✓ means exactly covered, +2 means two people of spare cover.</t>
      </text>
    </comment>
  </commentList>
</comments>
</file>

<file path=xl/comments/comment2.xml><?xml version="1.0" encoding="utf-8"?>
<comments xmlns="http://schemas.openxmlformats.org/spreadsheetml/2006/main">
  <authors>
    <author>TeamGuru</author>
  </authors>
  <commentList>
    <comment ref="G4" authorId="0" shapeId="0">
      <text>
        <t>Twelve months is a common default. Use shorter cycles for safety-critical or rarely performed skills.</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3.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_rels/sheet5.xml.rels><Relationships xmlns="http://schemas.openxmlformats.org/package/2006/relationships"><Relationship Type="http://schemas.openxmlformats.org/officeDocument/2006/relationships/hyperlink" Target="https://www.teamguru.com/guides/skills-matrix" TargetMode="External" Id="rId1" /><Relationship Type="http://schemas.openxmlformats.org/officeDocument/2006/relationships/hyperlink" Target="https://www.teamguru.com/use-cases/skills-management" TargetMode="External" Id="rId2" /></Relationships>
</file>

<file path=xl/worksheets/sheet1.xml><?xml version="1.0" encoding="utf-8"?>
<worksheet xmlns="http://schemas.openxmlformats.org/spreadsheetml/2006/main">
  <sheetPr>
    <tabColor rgb="00F5C80F"/>
    <outlinePr summaryBelow="1" summaryRight="1"/>
    <pageSetUpPr/>
  </sheetPr>
  <dimension ref="A1:R32"/>
  <sheetViews>
    <sheetView showGridLines="0" workbookViewId="0">
      <pane xSplit="3" ySplit="9" topLeftCell="D10" activePane="bottomRight" state="frozen"/>
      <selection pane="topRight"/>
      <selection pane="bottomLeft"/>
      <selection pane="bottomRight" activeCell="A1" sqref="A1"/>
    </sheetView>
  </sheetViews>
  <sheetFormatPr baseColWidth="8" defaultRowHeight="15"/>
  <cols>
    <col width="30" customWidth="1" min="1" max="1"/>
    <col width="10" customWidth="1" min="2" max="2"/>
    <col width="12" customWidth="1" min="3" max="3"/>
    <col width="8" customWidth="1" min="4" max="4"/>
    <col width="8" customWidth="1" min="5" max="5"/>
    <col width="8" customWidth="1" min="6" max="6"/>
    <col width="8" customWidth="1" min="7" max="7"/>
    <col width="8" customWidth="1" min="8" max="8"/>
    <col width="8" customWidth="1" min="9" max="9"/>
    <col width="8" customWidth="1" min="10" max="10"/>
    <col width="8" customWidth="1" min="11" max="11"/>
    <col width="8" customWidth="1" min="12" max="12"/>
    <col width="8" customWidth="1" min="13" max="13"/>
    <col width="8" customWidth="1" min="14" max="14"/>
    <col width="8" customWidth="1" min="15" max="15"/>
    <col width="11" customWidth="1" min="16" max="16"/>
    <col width="11" customWidth="1" min="17" max="17"/>
    <col width="11" customWidth="1" min="18" max="18"/>
  </cols>
  <sheetData>
    <row r="1">
      <c r="A1" s="1" t="inlineStr">
        <is>
          <t>Skills matrix: Maintenance technicians</t>
        </is>
      </c>
      <c r="B1" s="2" t="n"/>
      <c r="C1" s="2" t="n"/>
      <c r="D1" s="2" t="n"/>
      <c r="E1" s="2" t="n"/>
      <c r="F1" s="2" t="n"/>
      <c r="G1" s="2" t="n"/>
      <c r="H1" s="2" t="n"/>
      <c r="I1" s="2" t="n"/>
      <c r="J1" s="2" t="n"/>
      <c r="K1" s="2" t="n"/>
      <c r="L1" s="2" t="n"/>
      <c r="M1" s="2" t="n"/>
      <c r="N1" s="2" t="n"/>
      <c r="O1" s="2" t="n"/>
      <c r="P1" s="2" t="n"/>
      <c r="Q1" s="2" t="n"/>
      <c r="R1" s="2" t="n"/>
    </row>
    <row r="2">
      <c r="A2" s="3" t="inlineStr">
        <is>
          <t>Who can run which station, at which level, and where the team is one absence away from trouble.</t>
        </is>
      </c>
      <c r="B2" s="2" t="n"/>
      <c r="C2" s="2" t="n"/>
      <c r="D2" s="2" t="n"/>
      <c r="E2" s="2" t="n"/>
      <c r="F2" s="2" t="n"/>
      <c r="G2" s="2" t="n"/>
      <c r="H2" s="2" t="n"/>
      <c r="I2" s="2" t="n"/>
      <c r="J2" s="2" t="n"/>
      <c r="K2" s="2" t="n"/>
      <c r="L2" s="2" t="n"/>
      <c r="M2" s="2" t="n"/>
      <c r="N2" s="2" t="n"/>
      <c r="O2" s="2" t="n"/>
      <c r="P2" s="2" t="n"/>
      <c r="Q2" s="2" t="n"/>
      <c r="R2" s="2" t="n"/>
    </row>
    <row r="3">
      <c r="A3" s="4" t="inlineStr">
        <is>
          <t>Team / area</t>
        </is>
      </c>
      <c r="B3" s="5" t="inlineStr">
        <is>
          <t>Maintenance</t>
        </is>
      </c>
      <c r="C3" s="2" t="n"/>
      <c r="D3" s="4" t="inlineStr">
        <is>
          <t>Levels</t>
        </is>
      </c>
      <c r="E3" s="2" t="n"/>
      <c r="F3" s="2" t="n"/>
      <c r="G3" s="2" t="n"/>
      <c r="H3" s="2" t="n"/>
      <c r="I3" s="2" t="n"/>
      <c r="J3" s="2" t="n"/>
      <c r="K3" s="2" t="n"/>
      <c r="L3" s="2" t="n"/>
      <c r="M3" s="2" t="n"/>
      <c r="N3" s="2" t="n"/>
      <c r="O3" s="2" t="n"/>
      <c r="P3" s="2" t="n"/>
      <c r="Q3" s="2" t="n"/>
      <c r="R3" s="2" t="n"/>
    </row>
    <row r="4">
      <c r="A4" s="4" t="inlineStr">
        <is>
          <t>Shift</t>
        </is>
      </c>
      <c r="B4" s="5" t="inlineStr">
        <is>
          <t>All shifts</t>
        </is>
      </c>
      <c r="C4" s="2" t="n"/>
      <c r="D4" s="6" t="n">
        <v>0</v>
      </c>
      <c r="E4" s="7" t="inlineStr">
        <is>
          <t>Not qualified</t>
        </is>
      </c>
      <c r="F4" s="8" t="n">
        <v>1</v>
      </c>
      <c r="G4" s="7" t="inlineStr">
        <is>
          <t>In training</t>
        </is>
      </c>
      <c r="H4" s="9" t="n">
        <v>2</v>
      </c>
      <c r="I4" s="7" t="inlineStr">
        <is>
          <t>With support</t>
        </is>
      </c>
      <c r="J4" s="10" t="n">
        <v>3</v>
      </c>
      <c r="K4" s="7" t="inlineStr">
        <is>
          <t>Independent at takt</t>
        </is>
      </c>
      <c r="L4" s="11" t="n">
        <v>4</v>
      </c>
      <c r="M4" s="7" t="inlineStr">
        <is>
          <t>Trains and audits</t>
        </is>
      </c>
      <c r="N4" s="2" t="n"/>
      <c r="O4" s="2" t="n"/>
      <c r="P4" s="2" t="n"/>
      <c r="Q4" s="2" t="n"/>
      <c r="R4" s="2" t="n"/>
    </row>
    <row r="5">
      <c r="A5" s="4" t="inlineStr">
        <is>
          <t>Matrix owner</t>
        </is>
      </c>
      <c r="B5" s="5" t="inlineStr">
        <is>
          <t>Area supervisor</t>
        </is>
      </c>
      <c r="C5" s="2" t="n"/>
      <c r="D5" s="7" t="inlineStr">
        <is>
          <t>Only level 3 and 4 count as coverage. Full definitions and the evidence for each level: the Levels tab.</t>
        </is>
      </c>
      <c r="E5" s="2" t="n"/>
      <c r="F5" s="2" t="n"/>
      <c r="G5" s="2" t="n"/>
      <c r="H5" s="2" t="n"/>
      <c r="I5" s="2" t="n"/>
      <c r="J5" s="2" t="n"/>
      <c r="K5" s="2" t="n"/>
      <c r="L5" s="2" t="n"/>
      <c r="M5" s="2" t="n"/>
      <c r="N5" s="2" t="n"/>
      <c r="O5" s="2" t="n"/>
      <c r="P5" s="2" t="n"/>
      <c r="Q5" s="2" t="n"/>
      <c r="R5" s="2" t="n"/>
    </row>
    <row r="6">
      <c r="A6" s="4" t="inlineStr">
        <is>
          <t>Last updated</t>
        </is>
      </c>
      <c r="B6" s="12" t="n">
        <v>46296</v>
      </c>
      <c r="C6" s="2" t="n"/>
      <c r="D6" s="2" t="n"/>
      <c r="E6" s="2" t="n"/>
      <c r="F6" s="2" t="n"/>
      <c r="G6" s="2" t="n"/>
      <c r="H6" s="2" t="n"/>
      <c r="I6" s="2" t="n"/>
      <c r="J6" s="2" t="n"/>
      <c r="K6" s="2" t="n"/>
      <c r="L6" s="2" t="n"/>
      <c r="M6" s="2" t="n"/>
      <c r="N6" s="2" t="n"/>
      <c r="O6" s="2" t="n"/>
      <c r="P6" s="2" t="n"/>
      <c r="Q6" s="2" t="n"/>
      <c r="R6" s="2" t="n"/>
    </row>
    <row r="7">
      <c r="A7" s="13" t="inlineStr">
        <is>
          <t>Edit the yellow cells: stations, operators, levels (0–4) and how many people each station needs at level 3+. Grey columns calculate themselves.</t>
        </is>
      </c>
      <c r="B7" s="2" t="n"/>
      <c r="C7" s="2" t="n"/>
      <c r="D7" s="2" t="n"/>
      <c r="E7" s="2" t="n"/>
      <c r="F7" s="2" t="n"/>
      <c r="G7" s="2" t="n"/>
      <c r="H7" s="2" t="n"/>
      <c r="I7" s="2" t="n"/>
      <c r="J7" s="2" t="n"/>
      <c r="K7" s="2" t="n"/>
      <c r="L7" s="2" t="n"/>
      <c r="M7" s="2" t="n"/>
      <c r="N7" s="2" t="n"/>
      <c r="O7" s="2" t="n"/>
      <c r="P7" s="2" t="n"/>
      <c r="Q7" s="2" t="n"/>
      <c r="R7" s="2" t="n"/>
    </row>
    <row r="8">
      <c r="A8" s="2" t="n"/>
      <c r="B8" s="2" t="n"/>
      <c r="C8" s="2" t="n"/>
      <c r="D8" s="2" t="n"/>
      <c r="E8" s="2" t="n"/>
      <c r="F8" s="2" t="n"/>
      <c r="G8" s="2" t="n"/>
      <c r="H8" s="2" t="n"/>
      <c r="I8" s="2" t="n"/>
      <c r="J8" s="2" t="n"/>
      <c r="K8" s="2" t="n"/>
      <c r="L8" s="2" t="n"/>
      <c r="M8" s="2" t="n"/>
      <c r="N8" s="2" t="n"/>
      <c r="O8" s="2" t="n"/>
      <c r="P8" s="2" t="n"/>
      <c r="Q8" s="2" t="n"/>
      <c r="R8" s="2" t="n"/>
    </row>
    <row r="9" ht="32" customHeight="1">
      <c r="A9" s="14" t="inlineStr">
        <is>
          <t>Station / skill</t>
        </is>
      </c>
      <c r="B9" s="15" t="inlineStr">
        <is>
          <t>Critical?</t>
        </is>
      </c>
      <c r="C9" s="15" t="inlineStr">
        <is>
          <t>Required at level 3+</t>
        </is>
      </c>
      <c r="D9" s="16" t="inlineStr">
        <is>
          <t>Tech A</t>
        </is>
      </c>
      <c r="E9" s="16" t="inlineStr">
        <is>
          <t>Tech B</t>
        </is>
      </c>
      <c r="F9" s="16" t="inlineStr">
        <is>
          <t>Tech C</t>
        </is>
      </c>
      <c r="G9" s="16" t="inlineStr">
        <is>
          <t>Tech D</t>
        </is>
      </c>
      <c r="H9" s="16" t="inlineStr">
        <is>
          <t>Tech E</t>
        </is>
      </c>
      <c r="I9" s="16" t="inlineStr">
        <is>
          <t>Tech F</t>
        </is>
      </c>
      <c r="J9" s="16" t="n"/>
      <c r="K9" s="16" t="n"/>
      <c r="L9" s="16" t="n"/>
      <c r="M9" s="16" t="n"/>
      <c r="N9" s="16" t="n"/>
      <c r="O9" s="16" t="n"/>
      <c r="P9" s="15" t="inlineStr">
        <is>
          <t>Trained (level 3+)</t>
        </is>
      </c>
      <c r="Q9" s="15" t="inlineStr">
        <is>
          <t>Training status</t>
        </is>
      </c>
      <c r="R9" s="15" t="inlineStr">
        <is>
          <t>Level 4 trainers</t>
        </is>
      </c>
    </row>
    <row r="10">
      <c r="A10" s="5" t="inlineStr">
        <is>
          <t>Electrical troubleshooting</t>
        </is>
      </c>
      <c r="B10" s="17" t="inlineStr">
        <is>
          <t>Yes</t>
        </is>
      </c>
      <c r="C10" s="17" t="n">
        <v>2</v>
      </c>
      <c r="D10" s="17" t="n">
        <v>4</v>
      </c>
      <c r="E10" s="17" t="n">
        <v>3</v>
      </c>
      <c r="F10" s="17" t="n">
        <v>1</v>
      </c>
      <c r="G10" s="17" t="n">
        <v>0</v>
      </c>
      <c r="H10" s="17" t="n">
        <v>2</v>
      </c>
      <c r="I10" s="17" t="n">
        <v>0</v>
      </c>
      <c r="J10" s="17" t="n"/>
      <c r="K10" s="17" t="n"/>
      <c r="L10" s="17" t="n"/>
      <c r="M10" s="17" t="n"/>
      <c r="N10" s="17" t="n"/>
      <c r="O10" s="17" t="n"/>
      <c r="P10" s="18">
        <f>IF($A10="","",COUNTIF(D10:O10,"&gt;=3"))</f>
        <v/>
      </c>
      <c r="Q10" s="19">
        <f>IF(OR($A10="",$C10=""),"",P10-$C10)</f>
        <v/>
      </c>
      <c r="R10" s="18">
        <f>IF($A10="","",COUNTIF(D10:O10,4))</f>
        <v/>
      </c>
    </row>
    <row r="11">
      <c r="A11" s="5" t="inlineStr">
        <is>
          <t>Mechanical repair</t>
        </is>
      </c>
      <c r="B11" s="17" t="inlineStr">
        <is>
          <t>Yes</t>
        </is>
      </c>
      <c r="C11" s="17" t="n">
        <v>2</v>
      </c>
      <c r="D11" s="17" t="n">
        <v>3</v>
      </c>
      <c r="E11" s="17" t="n">
        <v>3</v>
      </c>
      <c r="F11" s="17" t="n">
        <v>4</v>
      </c>
      <c r="G11" s="17" t="n">
        <v>3</v>
      </c>
      <c r="H11" s="17" t="n">
        <v>2</v>
      </c>
      <c r="I11" s="17" t="n">
        <v>2</v>
      </c>
      <c r="J11" s="17" t="n"/>
      <c r="K11" s="17" t="n"/>
      <c r="L11" s="17" t="n"/>
      <c r="M11" s="17" t="n"/>
      <c r="N11" s="17" t="n"/>
      <c r="O11" s="17" t="n"/>
      <c r="P11" s="18">
        <f>IF($A11="","",COUNTIF(D11:O11,"&gt;=3"))</f>
        <v/>
      </c>
      <c r="Q11" s="19">
        <f>IF(OR($A11="",$C11=""),"",P11-$C11)</f>
        <v/>
      </c>
      <c r="R11" s="18">
        <f>IF($A11="","",COUNTIF(D11:O11,4))</f>
        <v/>
      </c>
    </row>
    <row r="12">
      <c r="A12" s="5" t="inlineStr">
        <is>
          <t>PLC diagnostics</t>
        </is>
      </c>
      <c r="B12" s="17" t="inlineStr">
        <is>
          <t>Yes</t>
        </is>
      </c>
      <c r="C12" s="17" t="n">
        <v>2</v>
      </c>
      <c r="D12" s="17" t="n">
        <v>3</v>
      </c>
      <c r="E12" s="17" t="n">
        <v>1</v>
      </c>
      <c r="F12" s="17" t="n">
        <v>0</v>
      </c>
      <c r="G12" s="17" t="n">
        <v>0</v>
      </c>
      <c r="H12" s="17" t="n">
        <v>0</v>
      </c>
      <c r="I12" s="17" t="n">
        <v>0</v>
      </c>
      <c r="J12" s="17" t="n"/>
      <c r="K12" s="17" t="n"/>
      <c r="L12" s="17" t="n"/>
      <c r="M12" s="17" t="n"/>
      <c r="N12" s="17" t="n"/>
      <c r="O12" s="17" t="n"/>
      <c r="P12" s="18">
        <f>IF($A12="","",COUNTIF(D12:O12,"&gt;=3"))</f>
        <v/>
      </c>
      <c r="Q12" s="19">
        <f>IF(OR($A12="",$C12=""),"",P12-$C12)</f>
        <v/>
      </c>
      <c r="R12" s="18">
        <f>IF($A12="","",COUNTIF(D12:O12,4))</f>
        <v/>
      </c>
    </row>
    <row r="13">
      <c r="A13" s="5" t="inlineStr">
        <is>
          <t>Hydraulics and pneumatics</t>
        </is>
      </c>
      <c r="B13" s="17" t="inlineStr">
        <is>
          <t>Yes</t>
        </is>
      </c>
      <c r="C13" s="17" t="n">
        <v>2</v>
      </c>
      <c r="D13" s="17" t="n">
        <v>3</v>
      </c>
      <c r="E13" s="17" t="n">
        <v>3</v>
      </c>
      <c r="F13" s="17" t="n">
        <v>3</v>
      </c>
      <c r="G13" s="17" t="n">
        <v>2</v>
      </c>
      <c r="H13" s="17" t="n">
        <v>1</v>
      </c>
      <c r="I13" s="17" t="n">
        <v>1</v>
      </c>
      <c r="J13" s="17" t="n"/>
      <c r="K13" s="17" t="n"/>
      <c r="L13" s="17" t="n"/>
      <c r="M13" s="17" t="n"/>
      <c r="N13" s="17" t="n"/>
      <c r="O13" s="17" t="n"/>
      <c r="P13" s="18">
        <f>IF($A13="","",COUNTIF(D13:O13,"&gt;=3"))</f>
        <v/>
      </c>
      <c r="Q13" s="19">
        <f>IF(OR($A13="",$C13=""),"",P13-$C13)</f>
        <v/>
      </c>
      <c r="R13" s="18">
        <f>IF($A13="","",COUNTIF(D13:O13,4))</f>
        <v/>
      </c>
    </row>
    <row r="14">
      <c r="A14" s="5" t="inlineStr">
        <is>
          <t>Lockout/tagout, authorized employee</t>
        </is>
      </c>
      <c r="B14" s="17" t="inlineStr">
        <is>
          <t>Yes</t>
        </is>
      </c>
      <c r="C14" s="17" t="n">
        <v>6</v>
      </c>
      <c r="D14" s="17" t="n">
        <v>3</v>
      </c>
      <c r="E14" s="17" t="n">
        <v>3</v>
      </c>
      <c r="F14" s="17" t="n">
        <v>3</v>
      </c>
      <c r="G14" s="17" t="n">
        <v>3</v>
      </c>
      <c r="H14" s="17" t="n">
        <v>3</v>
      </c>
      <c r="I14" s="17" t="n">
        <v>2</v>
      </c>
      <c r="J14" s="17" t="n"/>
      <c r="K14" s="17" t="n"/>
      <c r="L14" s="17" t="n"/>
      <c r="M14" s="17" t="n"/>
      <c r="N14" s="17" t="n"/>
      <c r="O14" s="17" t="n"/>
      <c r="P14" s="18">
        <f>IF($A14="","",COUNTIF(D14:O14,"&gt;=3"))</f>
        <v/>
      </c>
      <c r="Q14" s="19">
        <f>IF(OR($A14="",$C14=""),"",P14-$C14)</f>
        <v/>
      </c>
      <c r="R14" s="18">
        <f>IF($A14="","",COUNTIF(D14:O14,4))</f>
        <v/>
      </c>
    </row>
    <row r="15">
      <c r="A15" s="5" t="inlineStr">
        <is>
          <t>Preventive maintenance routes</t>
        </is>
      </c>
      <c r="B15" s="17" t="inlineStr">
        <is>
          <t>No</t>
        </is>
      </c>
      <c r="C15" s="17" t="n">
        <v>2</v>
      </c>
      <c r="D15" s="17" t="n">
        <v>3</v>
      </c>
      <c r="E15" s="17" t="n">
        <v>3</v>
      </c>
      <c r="F15" s="17" t="n">
        <v>3</v>
      </c>
      <c r="G15" s="17" t="n">
        <v>3</v>
      </c>
      <c r="H15" s="17" t="n">
        <v>2</v>
      </c>
      <c r="I15" s="17" t="n">
        <v>2</v>
      </c>
      <c r="J15" s="17" t="n"/>
      <c r="K15" s="17" t="n"/>
      <c r="L15" s="17" t="n"/>
      <c r="M15" s="17" t="n"/>
      <c r="N15" s="17" t="n"/>
      <c r="O15" s="17" t="n"/>
      <c r="P15" s="18">
        <f>IF($A15="","",COUNTIF(D15:O15,"&gt;=3"))</f>
        <v/>
      </c>
      <c r="Q15" s="19">
        <f>IF(OR($A15="",$C15=""),"",P15-$C15)</f>
        <v/>
      </c>
      <c r="R15" s="18">
        <f>IF($A15="","",COUNTIF(D15:O15,4))</f>
        <v/>
      </c>
    </row>
    <row r="16">
      <c r="A16" s="5" t="inlineStr">
        <is>
          <t>Robot recovery</t>
        </is>
      </c>
      <c r="B16" s="17" t="inlineStr">
        <is>
          <t>Yes</t>
        </is>
      </c>
      <c r="C16" s="17" t="n">
        <v>2</v>
      </c>
      <c r="D16" s="17" t="n">
        <v>3</v>
      </c>
      <c r="E16" s="17" t="n">
        <v>3</v>
      </c>
      <c r="F16" s="17" t="n">
        <v>0</v>
      </c>
      <c r="G16" s="17" t="n">
        <v>1</v>
      </c>
      <c r="H16" s="17" t="n">
        <v>0</v>
      </c>
      <c r="I16" s="17" t="n">
        <v>0</v>
      </c>
      <c r="J16" s="17" t="n"/>
      <c r="K16" s="17" t="n"/>
      <c r="L16" s="17" t="n"/>
      <c r="M16" s="17" t="n"/>
      <c r="N16" s="17" t="n"/>
      <c r="O16" s="17" t="n"/>
      <c r="P16" s="18">
        <f>IF($A16="","",COUNTIF(D16:O16,"&gt;=3"))</f>
        <v/>
      </c>
      <c r="Q16" s="19">
        <f>IF(OR($A16="",$C16=""),"",P16-$C16)</f>
        <v/>
      </c>
      <c r="R16" s="18">
        <f>IF($A16="","",COUNTIF(D16:O16,4))</f>
        <v/>
      </c>
    </row>
    <row r="17">
      <c r="A17" s="5" t="n"/>
      <c r="B17" s="17" t="n"/>
      <c r="C17" s="17" t="n"/>
      <c r="D17" s="17" t="n"/>
      <c r="E17" s="17" t="n"/>
      <c r="F17" s="17" t="n"/>
      <c r="G17" s="17" t="n"/>
      <c r="H17" s="17" t="n"/>
      <c r="I17" s="17" t="n"/>
      <c r="J17" s="17" t="n"/>
      <c r="K17" s="17" t="n"/>
      <c r="L17" s="17" t="n"/>
      <c r="M17" s="17" t="n"/>
      <c r="N17" s="17" t="n"/>
      <c r="O17" s="17" t="n"/>
      <c r="P17" s="18">
        <f>IF($A17="","",COUNTIF(D17:O17,"&gt;=3"))</f>
        <v/>
      </c>
      <c r="Q17" s="19">
        <f>IF(OR($A17="",$C17=""),"",P17-$C17)</f>
        <v/>
      </c>
      <c r="R17" s="18">
        <f>IF($A17="","",COUNTIF(D17:O17,4))</f>
        <v/>
      </c>
    </row>
    <row r="18">
      <c r="A18" s="5" t="n"/>
      <c r="B18" s="17" t="n"/>
      <c r="C18" s="17" t="n"/>
      <c r="D18" s="17" t="n"/>
      <c r="E18" s="17" t="n"/>
      <c r="F18" s="17" t="n"/>
      <c r="G18" s="17" t="n"/>
      <c r="H18" s="17" t="n"/>
      <c r="I18" s="17" t="n"/>
      <c r="J18" s="17" t="n"/>
      <c r="K18" s="17" t="n"/>
      <c r="L18" s="17" t="n"/>
      <c r="M18" s="17" t="n"/>
      <c r="N18" s="17" t="n"/>
      <c r="O18" s="17" t="n"/>
      <c r="P18" s="18">
        <f>IF($A18="","",COUNTIF(D18:O18,"&gt;=3"))</f>
        <v/>
      </c>
      <c r="Q18" s="19">
        <f>IF(OR($A18="",$C18=""),"",P18-$C18)</f>
        <v/>
      </c>
      <c r="R18" s="18">
        <f>IF($A18="","",COUNTIF(D18:O18,4))</f>
        <v/>
      </c>
    </row>
    <row r="19">
      <c r="A19" s="5" t="n"/>
      <c r="B19" s="17" t="n"/>
      <c r="C19" s="17" t="n"/>
      <c r="D19" s="17" t="n"/>
      <c r="E19" s="17" t="n"/>
      <c r="F19" s="17" t="n"/>
      <c r="G19" s="17" t="n"/>
      <c r="H19" s="17" t="n"/>
      <c r="I19" s="17" t="n"/>
      <c r="J19" s="17" t="n"/>
      <c r="K19" s="17" t="n"/>
      <c r="L19" s="17" t="n"/>
      <c r="M19" s="17" t="n"/>
      <c r="N19" s="17" t="n"/>
      <c r="O19" s="17" t="n"/>
      <c r="P19" s="18">
        <f>IF($A19="","",COUNTIF(D19:O19,"&gt;=3"))</f>
        <v/>
      </c>
      <c r="Q19" s="19">
        <f>IF(OR($A19="",$C19=""),"",P19-$C19)</f>
        <v/>
      </c>
      <c r="R19" s="18">
        <f>IF($A19="","",COUNTIF(D19:O19,4))</f>
        <v/>
      </c>
    </row>
    <row r="20">
      <c r="A20" s="5" t="n"/>
      <c r="B20" s="17" t="n"/>
      <c r="C20" s="17" t="n"/>
      <c r="D20" s="17" t="n"/>
      <c r="E20" s="17" t="n"/>
      <c r="F20" s="17" t="n"/>
      <c r="G20" s="17" t="n"/>
      <c r="H20" s="17" t="n"/>
      <c r="I20" s="17" t="n"/>
      <c r="J20" s="17" t="n"/>
      <c r="K20" s="17" t="n"/>
      <c r="L20" s="17" t="n"/>
      <c r="M20" s="17" t="n"/>
      <c r="N20" s="17" t="n"/>
      <c r="O20" s="17" t="n"/>
      <c r="P20" s="18">
        <f>IF($A20="","",COUNTIF(D20:O20,"&gt;=3"))</f>
        <v/>
      </c>
      <c r="Q20" s="19">
        <f>IF(OR($A20="",$C20=""),"",P20-$C20)</f>
        <v/>
      </c>
      <c r="R20" s="18">
        <f>IF($A20="","",COUNTIF(D20:O20,4))</f>
        <v/>
      </c>
    </row>
    <row r="21">
      <c r="A21" s="5" t="n"/>
      <c r="B21" s="17" t="n"/>
      <c r="C21" s="17" t="n"/>
      <c r="D21" s="17" t="n"/>
      <c r="E21" s="17" t="n"/>
      <c r="F21" s="17" t="n"/>
      <c r="G21" s="17" t="n"/>
      <c r="H21" s="17" t="n"/>
      <c r="I21" s="17" t="n"/>
      <c r="J21" s="17" t="n"/>
      <c r="K21" s="17" t="n"/>
      <c r="L21" s="17" t="n"/>
      <c r="M21" s="17" t="n"/>
      <c r="N21" s="17" t="n"/>
      <c r="O21" s="17" t="n"/>
      <c r="P21" s="18">
        <f>IF($A21="","",COUNTIF(D21:O21,"&gt;=3"))</f>
        <v/>
      </c>
      <c r="Q21" s="19">
        <f>IF(OR($A21="",$C21=""),"",P21-$C21)</f>
        <v/>
      </c>
      <c r="R21" s="18">
        <f>IF($A21="","",COUNTIF(D21:O21,4))</f>
        <v/>
      </c>
    </row>
    <row r="22">
      <c r="A22" s="5" t="n"/>
      <c r="B22" s="17" t="n"/>
      <c r="C22" s="17" t="n"/>
      <c r="D22" s="17" t="n"/>
      <c r="E22" s="17" t="n"/>
      <c r="F22" s="17" t="n"/>
      <c r="G22" s="17" t="n"/>
      <c r="H22" s="17" t="n"/>
      <c r="I22" s="17" t="n"/>
      <c r="J22" s="17" t="n"/>
      <c r="K22" s="17" t="n"/>
      <c r="L22" s="17" t="n"/>
      <c r="M22" s="17" t="n"/>
      <c r="N22" s="17" t="n"/>
      <c r="O22" s="17" t="n"/>
      <c r="P22" s="18">
        <f>IF($A22="","",COUNTIF(D22:O22,"&gt;=3"))</f>
        <v/>
      </c>
      <c r="Q22" s="19">
        <f>IF(OR($A22="",$C22=""),"",P22-$C22)</f>
        <v/>
      </c>
      <c r="R22" s="18">
        <f>IF($A22="","",COUNTIF(D22:O22,4))</f>
        <v/>
      </c>
    </row>
    <row r="23">
      <c r="A23" s="5" t="n"/>
      <c r="B23" s="17" t="n"/>
      <c r="C23" s="17" t="n"/>
      <c r="D23" s="17" t="n"/>
      <c r="E23" s="17" t="n"/>
      <c r="F23" s="17" t="n"/>
      <c r="G23" s="17" t="n"/>
      <c r="H23" s="17" t="n"/>
      <c r="I23" s="17" t="n"/>
      <c r="J23" s="17" t="n"/>
      <c r="K23" s="17" t="n"/>
      <c r="L23" s="17" t="n"/>
      <c r="M23" s="17" t="n"/>
      <c r="N23" s="17" t="n"/>
      <c r="O23" s="17" t="n"/>
      <c r="P23" s="18">
        <f>IF($A23="","",COUNTIF(D23:O23,"&gt;=3"))</f>
        <v/>
      </c>
      <c r="Q23" s="19">
        <f>IF(OR($A23="",$C23=""),"",P23-$C23)</f>
        <v/>
      </c>
      <c r="R23" s="18">
        <f>IF($A23="","",COUNTIF(D23:O23,4))</f>
        <v/>
      </c>
    </row>
    <row r="24">
      <c r="A24" s="5" t="n"/>
      <c r="B24" s="17" t="n"/>
      <c r="C24" s="17" t="n"/>
      <c r="D24" s="17" t="n"/>
      <c r="E24" s="17" t="n"/>
      <c r="F24" s="17" t="n"/>
      <c r="G24" s="17" t="n"/>
      <c r="H24" s="17" t="n"/>
      <c r="I24" s="17" t="n"/>
      <c r="J24" s="17" t="n"/>
      <c r="K24" s="17" t="n"/>
      <c r="L24" s="17" t="n"/>
      <c r="M24" s="17" t="n"/>
      <c r="N24" s="17" t="n"/>
      <c r="O24" s="17" t="n"/>
      <c r="P24" s="18">
        <f>IF($A24="","",COUNTIF(D24:O24,"&gt;=3"))</f>
        <v/>
      </c>
      <c r="Q24" s="19">
        <f>IF(OR($A24="",$C24=""),"",P24-$C24)</f>
        <v/>
      </c>
      <c r="R24" s="18">
        <f>IF($A24="","",COUNTIF(D24:O24,4))</f>
        <v/>
      </c>
    </row>
    <row r="25">
      <c r="A25" s="20" t="inlineStr">
        <is>
          <t>Stations at level 3+ per operator</t>
        </is>
      </c>
      <c r="B25" s="21" t="n"/>
      <c r="C25" s="21" t="n"/>
      <c r="D25" s="22">
        <f>IF(D$9="","",COUNTIF(D10:D24,"&gt;=3"))</f>
        <v/>
      </c>
      <c r="E25" s="22">
        <f>IF(E$9="","",COUNTIF(E10:E24,"&gt;=3"))</f>
        <v/>
      </c>
      <c r="F25" s="22">
        <f>IF(F$9="","",COUNTIF(F10:F24,"&gt;=3"))</f>
        <v/>
      </c>
      <c r="G25" s="22">
        <f>IF(G$9="","",COUNTIF(G10:G24,"&gt;=3"))</f>
        <v/>
      </c>
      <c r="H25" s="22">
        <f>IF(H$9="","",COUNTIF(H10:H24,"&gt;=3"))</f>
        <v/>
      </c>
      <c r="I25" s="22">
        <f>IF(I$9="","",COUNTIF(I10:I24,"&gt;=3"))</f>
        <v/>
      </c>
      <c r="J25" s="22">
        <f>IF(J$9="","",COUNTIF(J10:J24,"&gt;=3"))</f>
        <v/>
      </c>
      <c r="K25" s="22">
        <f>IF(K$9="","",COUNTIF(K10:K24,"&gt;=3"))</f>
        <v/>
      </c>
      <c r="L25" s="22">
        <f>IF(L$9="","",COUNTIF(L10:L24,"&gt;=3"))</f>
        <v/>
      </c>
      <c r="M25" s="22">
        <f>IF(M$9="","",COUNTIF(M10:M24,"&gt;=3"))</f>
        <v/>
      </c>
      <c r="N25" s="22">
        <f>IF(N$9="","",COUNTIF(N10:N24,"&gt;=3"))</f>
        <v/>
      </c>
      <c r="O25" s="22">
        <f>IF(O$9="","",COUNTIF(O10:O24,"&gt;=3"))</f>
        <v/>
      </c>
      <c r="P25" s="21" t="n"/>
      <c r="Q25" s="21" t="n"/>
      <c r="R25" s="21" t="n"/>
    </row>
    <row r="26">
      <c r="A26" s="2" t="n"/>
      <c r="B26" s="2" t="n"/>
      <c r="C26" s="2" t="n"/>
      <c r="D26" s="2" t="n"/>
      <c r="E26" s="2" t="n"/>
      <c r="F26" s="2" t="n"/>
      <c r="G26" s="2" t="n"/>
      <c r="H26" s="2" t="n"/>
      <c r="I26" s="2" t="n"/>
      <c r="J26" s="2" t="n"/>
      <c r="K26" s="2" t="n"/>
      <c r="L26" s="2" t="n"/>
      <c r="M26" s="2" t="n"/>
      <c r="N26" s="2" t="n"/>
      <c r="O26" s="2" t="n"/>
      <c r="P26" s="2" t="n"/>
      <c r="Q26" s="2" t="n"/>
      <c r="R26" s="2" t="n"/>
    </row>
    <row r="27">
      <c r="A27" s="23" t="inlineStr">
        <is>
          <t>Summary</t>
        </is>
      </c>
      <c r="B27" s="2" t="n"/>
      <c r="C27" s="2" t="n"/>
      <c r="D27" s="2" t="n"/>
      <c r="E27" s="2" t="n"/>
      <c r="F27" s="2" t="n"/>
      <c r="G27" s="2" t="n"/>
      <c r="H27" s="2" t="n"/>
      <c r="I27" s="2" t="n"/>
      <c r="J27" s="2" t="n"/>
      <c r="K27" s="2" t="n"/>
      <c r="L27" s="2" t="n"/>
      <c r="M27" s="2" t="n"/>
      <c r="N27" s="2" t="n"/>
      <c r="O27" s="2" t="n"/>
      <c r="P27" s="2" t="n"/>
      <c r="Q27" s="2" t="n"/>
      <c r="R27" s="2" t="n"/>
    </row>
    <row r="28">
      <c r="A28" s="24" t="inlineStr">
        <is>
          <t>Critical stations below the coverage rule</t>
        </is>
      </c>
      <c r="B28" s="2" t="n"/>
      <c r="C28" s="22">
        <f>COUNTIFS(B10:B24,"Yes",Q10:Q24,"&lt;0")</f>
        <v/>
      </c>
      <c r="D28" s="2" t="n"/>
      <c r="E28" s="2" t="n"/>
      <c r="F28" s="2" t="n"/>
      <c r="G28" s="2" t="n"/>
      <c r="H28" s="2" t="n"/>
      <c r="I28" s="2" t="n"/>
      <c r="J28" s="2" t="n"/>
      <c r="K28" s="2" t="n"/>
      <c r="L28" s="2" t="n"/>
      <c r="M28" s="2" t="n"/>
      <c r="N28" s="2" t="n"/>
      <c r="O28" s="2" t="n"/>
      <c r="P28" s="2" t="n"/>
      <c r="Q28" s="2" t="n"/>
      <c r="R28" s="2" t="n"/>
    </row>
    <row r="29">
      <c r="A29" s="24" t="inlineStr">
        <is>
          <t>Stations with no level 4 trainer</t>
        </is>
      </c>
      <c r="B29" s="2" t="n"/>
      <c r="C29" s="22">
        <f>SUMPRODUCT((A10:A24&lt;&gt;"")*(R10:R24=0))</f>
        <v/>
      </c>
      <c r="D29" s="2" t="n"/>
      <c r="E29" s="2" t="n"/>
      <c r="F29" s="2" t="n"/>
      <c r="G29" s="2" t="n"/>
      <c r="H29" s="2" t="n"/>
      <c r="I29" s="2" t="n"/>
      <c r="J29" s="2" t="n"/>
      <c r="K29" s="2" t="n"/>
      <c r="L29" s="2" t="n"/>
      <c r="M29" s="2" t="n"/>
      <c r="N29" s="2" t="n"/>
      <c r="O29" s="2" t="n"/>
      <c r="P29" s="2" t="n"/>
      <c r="Q29" s="2" t="n"/>
      <c r="R29" s="2" t="n"/>
    </row>
    <row r="30">
      <c r="A30" s="24" t="inlineStr">
        <is>
          <t>Average stations per operator at level 3+</t>
        </is>
      </c>
      <c r="B30" s="2" t="n"/>
      <c r="C30" s="25">
        <f>IFERROR(SUM(D25:O25)/COUNTA(D9:O9),"")</f>
        <v/>
      </c>
      <c r="D30" s="2" t="n"/>
      <c r="E30" s="2" t="n"/>
      <c r="F30" s="2" t="n"/>
      <c r="G30" s="2" t="n"/>
      <c r="H30" s="2" t="n"/>
      <c r="I30" s="2" t="n"/>
      <c r="J30" s="2" t="n"/>
      <c r="K30" s="2" t="n"/>
      <c r="L30" s="2" t="n"/>
      <c r="M30" s="2" t="n"/>
      <c r="N30" s="2" t="n"/>
      <c r="O30" s="2" t="n"/>
      <c r="P30" s="2" t="n"/>
      <c r="Q30" s="2" t="n"/>
      <c r="R30" s="2" t="n"/>
    </row>
    <row r="31">
      <c r="A31" s="2" t="n"/>
      <c r="B31" s="2" t="n"/>
      <c r="C31" s="2" t="n"/>
      <c r="D31" s="2" t="n"/>
      <c r="E31" s="2" t="n"/>
      <c r="F31" s="2" t="n"/>
      <c r="G31" s="2" t="n"/>
      <c r="H31" s="2" t="n"/>
      <c r="I31" s="2" t="n"/>
      <c r="J31" s="2" t="n"/>
      <c r="K31" s="2" t="n"/>
      <c r="L31" s="2" t="n"/>
      <c r="M31" s="2" t="n"/>
      <c r="N31" s="2" t="n"/>
      <c r="O31" s="2" t="n"/>
      <c r="P31" s="2" t="n"/>
      <c r="Q31" s="2" t="n"/>
      <c r="R31" s="2" t="n"/>
    </row>
    <row r="32">
      <c r="A32" s="13" t="inlineStr">
        <is>
          <t>Every negative training status is a cross-training entry: put it on the Cross-training plan tab with a trainee, a trainer and a date.</t>
        </is>
      </c>
      <c r="B32" s="2" t="n"/>
      <c r="C32" s="2" t="n"/>
      <c r="D32" s="2" t="n"/>
      <c r="E32" s="2" t="n"/>
      <c r="F32" s="2" t="n"/>
      <c r="G32" s="2" t="n"/>
      <c r="H32" s="2" t="n"/>
      <c r="I32" s="2" t="n"/>
      <c r="J32" s="2" t="n"/>
      <c r="K32" s="2" t="n"/>
      <c r="L32" s="2" t="n"/>
      <c r="M32" s="2" t="n"/>
      <c r="N32" s="2" t="n"/>
      <c r="O32" s="2" t="n"/>
      <c r="P32" s="2" t="n"/>
      <c r="Q32" s="2" t="n"/>
      <c r="R32" s="2" t="n"/>
    </row>
  </sheetData>
  <conditionalFormatting sqref="D10:O24">
    <cfRule type="cellIs" priority="1" operator="equal" dxfId="0">
      <formula>1</formula>
    </cfRule>
    <cfRule type="cellIs" priority="2" operator="equal" dxfId="1">
      <formula>2</formula>
    </cfRule>
    <cfRule type="cellIs" priority="3" operator="equal" dxfId="2">
      <formula>3</formula>
    </cfRule>
    <cfRule type="cellIs" priority="4" operator="equal" dxfId="3">
      <formula>4</formula>
    </cfRule>
  </conditionalFormatting>
  <conditionalFormatting sqref="Q10:Q24">
    <cfRule type="expression" priority="5" dxfId="4">
      <formula>AND(ISNUMBER(Q10),Q10&lt;0)</formula>
    </cfRule>
    <cfRule type="expression" priority="6" dxfId="5">
      <formula>AND(ISNUMBER(Q10),Q10&gt;=0)</formula>
    </cfRule>
  </conditionalFormatting>
  <dataValidations count="3">
    <dataValidation sqref="D10:O24" showDropDown="0" showInputMessage="0" showErrorMessage="1" allowBlank="1" errorTitle="Level 0 to 4" error="Use 0 (not qualified) to 4 (trains and audits). See the Levels tab." type="whole" operator="between">
      <formula1>0</formula1>
      <formula2>4</formula2>
    </dataValidation>
    <dataValidation sqref="B10:B24" showDropDown="0" showInputMessage="0" showErrorMessage="0" allowBlank="1" type="list">
      <formula1>"Yes,No"</formula1>
    </dataValidation>
    <dataValidation sqref="C10:C24" showDropDown="0" showInputMessage="0" showErrorMessage="0" allowBlank="1" type="whole" operator="between">
      <formula1>0</formula1>
      <formula2>50</formula2>
    </dataValidation>
  </dataValidations>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sheetPr>
  <dimension ref="A1:D11"/>
  <sheetViews>
    <sheetView showGridLines="0" workbookViewId="0">
      <selection activeCell="A1" sqref="A1"/>
    </sheetView>
  </sheetViews>
  <sheetFormatPr baseColWidth="8" defaultRowHeight="15"/>
  <cols>
    <col width="8" customWidth="1" min="1" max="1"/>
    <col width="26" customWidth="1" min="2" max="2"/>
    <col width="55" customWidth="1" min="3" max="3"/>
    <col width="65" customWidth="1" min="4" max="4"/>
  </cols>
  <sheetData>
    <row r="1">
      <c r="A1" s="26" t="inlineStr">
        <is>
          <t>The four qualification levels</t>
        </is>
      </c>
      <c r="B1" s="2" t="n"/>
      <c r="C1" s="2" t="n"/>
      <c r="D1" s="2" t="n"/>
    </row>
    <row r="2">
      <c r="A2" s="3" t="inlineStr">
        <is>
          <t>A level is awarded when the evidence exists, observed at the process, and not before.</t>
        </is>
      </c>
      <c r="B2" s="2" t="n"/>
      <c r="C2" s="2" t="n"/>
      <c r="D2" s="2" t="n"/>
    </row>
    <row r="3">
      <c r="A3" s="2" t="n"/>
      <c r="B3" s="2" t="n"/>
      <c r="C3" s="2" t="n"/>
      <c r="D3" s="2" t="n"/>
    </row>
    <row r="4">
      <c r="A4" s="27" t="inlineStr">
        <is>
          <t>Level</t>
        </is>
      </c>
      <c r="B4" s="27" t="inlineStr">
        <is>
          <t>Name</t>
        </is>
      </c>
      <c r="C4" s="27" t="inlineStr">
        <is>
          <t>What it means at the station</t>
        </is>
      </c>
      <c r="D4" s="27" t="inlineStr">
        <is>
          <t>Evidence required</t>
        </is>
      </c>
    </row>
    <row r="5" ht="18" customHeight="1">
      <c r="A5" s="28" t="n">
        <v>0</v>
      </c>
      <c r="B5" s="29" t="inlineStr">
        <is>
          <t>Not qualified</t>
        </is>
      </c>
      <c r="C5" s="30" t="inlineStr">
        <is>
          <t>Has not started on this station. Not counted in coverage.</t>
        </is>
      </c>
      <c r="D5" s="30" t="inlineStr">
        <is>
          <t>None yet.</t>
        </is>
      </c>
    </row>
    <row r="6" ht="58" customHeight="1">
      <c r="A6" s="31" t="n">
        <v>1</v>
      </c>
      <c r="B6" s="29" t="inlineStr">
        <is>
          <t>In training</t>
        </is>
      </c>
      <c r="C6" s="30" t="inlineStr">
        <is>
          <t>Works at the station only under direct supervision, learning the standard step by step. Not counted in coverage.</t>
        </is>
      </c>
      <c r="D6" s="30" t="inlineStr">
        <is>
          <t>Training plan opened with a named trainer. Safety induction for the station complete. The standard walked through at the process, with the trainer present for every cycle.</t>
        </is>
      </c>
    </row>
    <row r="7" ht="58" customHeight="1">
      <c r="A7" s="32" t="n">
        <v>2</v>
      </c>
      <c r="B7" s="29" t="inlineStr">
        <is>
          <t>Performs to standard with support</t>
        </is>
      </c>
      <c r="C7" s="30" t="inlineStr">
        <is>
          <t>Runs the station correctly, but not yet at takt in all conditions or not across all variants. Needs a level 3 or 4 within reach.</t>
        </is>
      </c>
      <c r="D7" s="30" t="inlineStr">
        <is>
          <t>One observed run covering every step of the standard with no deviations, self-checks included. Cycle time within roughly 20 percent of takt. Knows the station's escalation rule.</t>
        </is>
      </c>
    </row>
    <row r="8" ht="58" customHeight="1">
      <c r="A8" s="33" t="n">
        <v>3</v>
      </c>
      <c r="B8" s="29" t="inlineStr">
        <is>
          <t>Performs independently at takt</t>
        </is>
      </c>
      <c r="C8" s="30" t="inlineStr">
        <is>
          <t>Runs the station alone for a full shift, at takt, across all product variants. Handles routine deviations and escalates the rest. This is the level coverage planning counts.</t>
        </is>
      </c>
      <c r="D8" s="30" t="inlineStr">
        <is>
          <t>Observed runs at takt across variants. No quality escapes attributable to the station over an agreed window, 30 days is typical. Correct escalation demonstrated live or walked through.</t>
        </is>
      </c>
    </row>
    <row r="9" ht="58" customHeight="1">
      <c r="A9" s="34" t="n">
        <v>4</v>
      </c>
      <c r="B9" s="29" t="inlineStr">
        <is>
          <t>Trains and audits others</t>
        </is>
      </c>
      <c r="C9" s="30" t="inlineStr">
        <is>
          <t>Everything in level 3, plus qualified to train, assess and audit others at this station. First voice when the standard is revised.</t>
        </is>
      </c>
      <c r="D9" s="30" t="inlineStr">
        <is>
          <t>Train-the-trainer complete. Has brought at least one operator to level 2 or higher. Audits performed to schedule, with findings that hold up.</t>
        </is>
      </c>
    </row>
    <row r="10">
      <c r="A10" s="2" t="n"/>
      <c r="B10" s="2" t="n"/>
      <c r="C10" s="2" t="n"/>
      <c r="D10" s="2" t="n"/>
    </row>
    <row r="11">
      <c r="A11" s="13" t="inlineStr">
        <is>
          <t>Who awards a level: the area supervisor together with a qualified trainer or a level 4 operator, by observing real work against the standard.</t>
        </is>
      </c>
      <c r="B11" s="2" t="n"/>
      <c r="C11" s="2" t="n"/>
      <c r="D11" s="2"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44"/>
  <sheetViews>
    <sheetView showGridLines="0" workbookViewId="0">
      <pane ySplit="4" topLeftCell="A5" activePane="bottomLeft" state="frozen"/>
      <selection pane="bottomLeft" activeCell="A1" sqref="A1"/>
    </sheetView>
  </sheetViews>
  <sheetFormatPr baseColWidth="8" defaultRowHeight="15"/>
  <cols>
    <col width="12" customWidth="1" min="1" max="1"/>
    <col width="22" customWidth="1" min="2" max="2"/>
    <col width="8" customWidth="1" min="3" max="3"/>
    <col width="13" customWidth="1" min="4" max="4"/>
    <col width="16" customWidth="1" min="5" max="5"/>
    <col width="50" customWidth="1" min="6" max="6"/>
    <col width="11" customWidth="1" min="7" max="7"/>
    <col width="13" customWidth="1" min="8" max="8"/>
    <col width="16" customWidth="1" min="9" max="9"/>
  </cols>
  <sheetData>
    <row r="1">
      <c r="A1" s="26" t="inlineStr">
        <is>
          <t>Qualification log</t>
        </is>
      </c>
      <c r="B1" s="2" t="n"/>
      <c r="C1" s="2" t="n"/>
      <c r="D1" s="2" t="n"/>
      <c r="E1" s="2" t="n"/>
      <c r="F1" s="2" t="n"/>
      <c r="G1" s="2" t="n"/>
      <c r="H1" s="2" t="n"/>
      <c r="I1" s="2" t="n"/>
    </row>
    <row r="2">
      <c r="A2" s="3" t="inlineStr">
        <is>
          <t>One row per level awarded: what was observed, by whom, and when it expires. Skills decay; the expiry date is how the matrix sees it.</t>
        </is>
      </c>
      <c r="B2" s="2" t="n"/>
      <c r="C2" s="2" t="n"/>
      <c r="D2" s="2" t="n"/>
      <c r="E2" s="2" t="n"/>
      <c r="F2" s="2" t="n"/>
      <c r="G2" s="2" t="n"/>
      <c r="H2" s="2" t="n"/>
      <c r="I2" s="2" t="n"/>
    </row>
    <row r="3">
      <c r="A3" s="2" t="n"/>
      <c r="B3" s="2" t="n"/>
      <c r="C3" s="2" t="n"/>
      <c r="D3" s="2" t="n"/>
      <c r="E3" s="2" t="n"/>
      <c r="F3" s="2" t="n"/>
      <c r="G3" s="2" t="n"/>
      <c r="H3" s="2" t="n"/>
      <c r="I3" s="2" t="n"/>
    </row>
    <row r="4">
      <c r="A4" s="27" t="inlineStr">
        <is>
          <t>Operator</t>
        </is>
      </c>
      <c r="B4" s="27" t="inlineStr">
        <is>
          <t>Station / skill</t>
        </is>
      </c>
      <c r="C4" s="27" t="inlineStr">
        <is>
          <t>Level</t>
        </is>
      </c>
      <c r="D4" s="27" t="inlineStr">
        <is>
          <t>Assessed on</t>
        </is>
      </c>
      <c r="E4" s="27" t="inlineStr">
        <is>
          <t>Assessor</t>
        </is>
      </c>
      <c r="F4" s="27" t="inlineStr">
        <is>
          <t>Evidence observed</t>
        </is>
      </c>
      <c r="G4" s="27" t="inlineStr">
        <is>
          <t>Valid for (months)</t>
        </is>
      </c>
      <c r="H4" s="27" t="inlineStr">
        <is>
          <t>Expires on</t>
        </is>
      </c>
      <c r="I4" s="27" t="inlineStr">
        <is>
          <t>Status</t>
        </is>
      </c>
    </row>
    <row r="5">
      <c r="A5" s="35" t="inlineStr">
        <is>
          <t>Tech A</t>
        </is>
      </c>
      <c r="B5" s="35" t="inlineStr">
        <is>
          <t>PLC diagnostics</t>
        </is>
      </c>
      <c r="C5" s="36" t="n">
        <v>3</v>
      </c>
      <c r="D5" s="37" t="n">
        <v>45979</v>
      </c>
      <c r="E5" s="35" t="inlineStr">
        <is>
          <t>Controls engineer</t>
        </is>
      </c>
      <c r="F5" s="38" t="inlineStr">
        <is>
          <t>Found and fixed three control faults alone, documented the logic change.</t>
        </is>
      </c>
      <c r="G5" s="36" t="n">
        <v>24</v>
      </c>
      <c r="H5" s="39">
        <f>IF(OR(D5="",G5=""),"",EDATE(D5,G5))</f>
        <v/>
      </c>
      <c r="I5" s="40">
        <f>IF(H5="","",IF(H5&lt;TODAY(),"Overdue",IF(H5-TODAY()&lt;=30,"Due in 30 days","Valid")))</f>
        <v/>
      </c>
    </row>
    <row r="6">
      <c r="A6" s="35" t="inlineStr">
        <is>
          <t>Tech B</t>
        </is>
      </c>
      <c r="B6" s="35" t="inlineStr">
        <is>
          <t>PLC diagnostics</t>
        </is>
      </c>
      <c r="C6" s="36" t="n">
        <v>1</v>
      </c>
      <c r="D6" s="37" t="n">
        <v>46287</v>
      </c>
      <c r="E6" s="35" t="inlineStr">
        <is>
          <t>Tech A</t>
        </is>
      </c>
      <c r="F6" s="38" t="inlineStr">
        <is>
          <t>Started: online monitoring and I/O tracing on line 2.</t>
        </is>
      </c>
      <c r="G6" s="36" t="n">
        <v>6</v>
      </c>
      <c r="H6" s="39">
        <f>IF(OR(D6="",G6=""),"",EDATE(D6,G6))</f>
        <v/>
      </c>
      <c r="I6" s="40">
        <f>IF(H6="","",IF(H6&lt;TODAY(),"Overdue",IF(H6-TODAY()&lt;=30,"Due in 30 days","Valid")))</f>
        <v/>
      </c>
    </row>
    <row r="7">
      <c r="A7" s="35" t="inlineStr">
        <is>
          <t>Tech F</t>
        </is>
      </c>
      <c r="B7" s="35" t="inlineStr">
        <is>
          <t>Lockout/tagout, authorized employee</t>
        </is>
      </c>
      <c r="C7" s="36" t="n">
        <v>2</v>
      </c>
      <c r="D7" s="37" t="n">
        <v>46301</v>
      </c>
      <c r="E7" s="35" t="inlineStr">
        <is>
          <t>Maintenance supervisor</t>
        </is>
      </c>
      <c r="F7" s="38" t="inlineStr">
        <is>
          <t>Classroom part done; first observed isolation with support.</t>
        </is>
      </c>
      <c r="G7" s="36" t="n">
        <v>12</v>
      </c>
      <c r="H7" s="39">
        <f>IF(OR(D7="",G7=""),"",EDATE(D7,G7))</f>
        <v/>
      </c>
      <c r="I7" s="40">
        <f>IF(H7="","",IF(H7&lt;TODAY(),"Overdue",IF(H7-TODAY()&lt;=30,"Due in 30 days","Valid")))</f>
        <v/>
      </c>
    </row>
    <row r="8">
      <c r="A8" s="35" t="n"/>
      <c r="B8" s="35" t="n"/>
      <c r="C8" s="36" t="n"/>
      <c r="D8" s="37" t="n"/>
      <c r="E8" s="35" t="n"/>
      <c r="F8" s="38" t="n"/>
      <c r="G8" s="36" t="n"/>
      <c r="H8" s="39">
        <f>IF(OR(D8="",G8=""),"",EDATE(D8,G8))</f>
        <v/>
      </c>
      <c r="I8" s="40">
        <f>IF(H8="","",IF(H8&lt;TODAY(),"Overdue",IF(H8-TODAY()&lt;=30,"Due in 30 days","Valid")))</f>
        <v/>
      </c>
    </row>
    <row r="9">
      <c r="A9" s="35" t="n"/>
      <c r="B9" s="35" t="n"/>
      <c r="C9" s="36" t="n"/>
      <c r="D9" s="37" t="n"/>
      <c r="E9" s="35" t="n"/>
      <c r="F9" s="38" t="n"/>
      <c r="G9" s="36" t="n"/>
      <c r="H9" s="39">
        <f>IF(OR(D9="",G9=""),"",EDATE(D9,G9))</f>
        <v/>
      </c>
      <c r="I9" s="40">
        <f>IF(H9="","",IF(H9&lt;TODAY(),"Overdue",IF(H9-TODAY()&lt;=30,"Due in 30 days","Valid")))</f>
        <v/>
      </c>
    </row>
    <row r="10">
      <c r="A10" s="35" t="n"/>
      <c r="B10" s="35" t="n"/>
      <c r="C10" s="36" t="n"/>
      <c r="D10" s="37" t="n"/>
      <c r="E10" s="35" t="n"/>
      <c r="F10" s="38" t="n"/>
      <c r="G10" s="36" t="n"/>
      <c r="H10" s="39">
        <f>IF(OR(D10="",G10=""),"",EDATE(D10,G10))</f>
        <v/>
      </c>
      <c r="I10" s="40">
        <f>IF(H10="","",IF(H10&lt;TODAY(),"Overdue",IF(H10-TODAY()&lt;=30,"Due in 30 days","Valid")))</f>
        <v/>
      </c>
    </row>
    <row r="11">
      <c r="A11" s="35" t="n"/>
      <c r="B11" s="35" t="n"/>
      <c r="C11" s="36" t="n"/>
      <c r="D11" s="37" t="n"/>
      <c r="E11" s="35" t="n"/>
      <c r="F11" s="38" t="n"/>
      <c r="G11" s="36" t="n"/>
      <c r="H11" s="39">
        <f>IF(OR(D11="",G11=""),"",EDATE(D11,G11))</f>
        <v/>
      </c>
      <c r="I11" s="40">
        <f>IF(H11="","",IF(H11&lt;TODAY(),"Overdue",IF(H11-TODAY()&lt;=30,"Due in 30 days","Valid")))</f>
        <v/>
      </c>
    </row>
    <row r="12">
      <c r="A12" s="35" t="n"/>
      <c r="B12" s="35" t="n"/>
      <c r="C12" s="36" t="n"/>
      <c r="D12" s="37" t="n"/>
      <c r="E12" s="35" t="n"/>
      <c r="F12" s="38" t="n"/>
      <c r="G12" s="36" t="n"/>
      <c r="H12" s="39">
        <f>IF(OR(D12="",G12=""),"",EDATE(D12,G12))</f>
        <v/>
      </c>
      <c r="I12" s="40">
        <f>IF(H12="","",IF(H12&lt;TODAY(),"Overdue",IF(H12-TODAY()&lt;=30,"Due in 30 days","Valid")))</f>
        <v/>
      </c>
    </row>
    <row r="13">
      <c r="A13" s="35" t="n"/>
      <c r="B13" s="35" t="n"/>
      <c r="C13" s="36" t="n"/>
      <c r="D13" s="37" t="n"/>
      <c r="E13" s="35" t="n"/>
      <c r="F13" s="38" t="n"/>
      <c r="G13" s="36" t="n"/>
      <c r="H13" s="39">
        <f>IF(OR(D13="",G13=""),"",EDATE(D13,G13))</f>
        <v/>
      </c>
      <c r="I13" s="40">
        <f>IF(H13="","",IF(H13&lt;TODAY(),"Overdue",IF(H13-TODAY()&lt;=30,"Due in 30 days","Valid")))</f>
        <v/>
      </c>
    </row>
    <row r="14">
      <c r="A14" s="35" t="n"/>
      <c r="B14" s="35" t="n"/>
      <c r="C14" s="36" t="n"/>
      <c r="D14" s="37" t="n"/>
      <c r="E14" s="35" t="n"/>
      <c r="F14" s="38" t="n"/>
      <c r="G14" s="36" t="n"/>
      <c r="H14" s="39">
        <f>IF(OR(D14="",G14=""),"",EDATE(D14,G14))</f>
        <v/>
      </c>
      <c r="I14" s="40">
        <f>IF(H14="","",IF(H14&lt;TODAY(),"Overdue",IF(H14-TODAY()&lt;=30,"Due in 30 days","Valid")))</f>
        <v/>
      </c>
    </row>
    <row r="15">
      <c r="A15" s="35" t="n"/>
      <c r="B15" s="35" t="n"/>
      <c r="C15" s="36" t="n"/>
      <c r="D15" s="37" t="n"/>
      <c r="E15" s="35" t="n"/>
      <c r="F15" s="38" t="n"/>
      <c r="G15" s="36" t="n"/>
      <c r="H15" s="39">
        <f>IF(OR(D15="",G15=""),"",EDATE(D15,G15))</f>
        <v/>
      </c>
      <c r="I15" s="40">
        <f>IF(H15="","",IF(H15&lt;TODAY(),"Overdue",IF(H15-TODAY()&lt;=30,"Due in 30 days","Valid")))</f>
        <v/>
      </c>
    </row>
    <row r="16">
      <c r="A16" s="35" t="n"/>
      <c r="B16" s="35" t="n"/>
      <c r="C16" s="36" t="n"/>
      <c r="D16" s="37" t="n"/>
      <c r="E16" s="35" t="n"/>
      <c r="F16" s="38" t="n"/>
      <c r="G16" s="36" t="n"/>
      <c r="H16" s="39">
        <f>IF(OR(D16="",G16=""),"",EDATE(D16,G16))</f>
        <v/>
      </c>
      <c r="I16" s="40">
        <f>IF(H16="","",IF(H16&lt;TODAY(),"Overdue",IF(H16-TODAY()&lt;=30,"Due in 30 days","Valid")))</f>
        <v/>
      </c>
    </row>
    <row r="17">
      <c r="A17" s="35" t="n"/>
      <c r="B17" s="35" t="n"/>
      <c r="C17" s="36" t="n"/>
      <c r="D17" s="37" t="n"/>
      <c r="E17" s="35" t="n"/>
      <c r="F17" s="38" t="n"/>
      <c r="G17" s="36" t="n"/>
      <c r="H17" s="39">
        <f>IF(OR(D17="",G17=""),"",EDATE(D17,G17))</f>
        <v/>
      </c>
      <c r="I17" s="40">
        <f>IF(H17="","",IF(H17&lt;TODAY(),"Overdue",IF(H17-TODAY()&lt;=30,"Due in 30 days","Valid")))</f>
        <v/>
      </c>
    </row>
    <row r="18">
      <c r="A18" s="35" t="n"/>
      <c r="B18" s="35" t="n"/>
      <c r="C18" s="36" t="n"/>
      <c r="D18" s="37" t="n"/>
      <c r="E18" s="35" t="n"/>
      <c r="F18" s="38" t="n"/>
      <c r="G18" s="36" t="n"/>
      <c r="H18" s="39">
        <f>IF(OR(D18="",G18=""),"",EDATE(D18,G18))</f>
        <v/>
      </c>
      <c r="I18" s="40">
        <f>IF(H18="","",IF(H18&lt;TODAY(),"Overdue",IF(H18-TODAY()&lt;=30,"Due in 30 days","Valid")))</f>
        <v/>
      </c>
    </row>
    <row r="19">
      <c r="A19" s="35" t="n"/>
      <c r="B19" s="35" t="n"/>
      <c r="C19" s="36" t="n"/>
      <c r="D19" s="37" t="n"/>
      <c r="E19" s="35" t="n"/>
      <c r="F19" s="38" t="n"/>
      <c r="G19" s="36" t="n"/>
      <c r="H19" s="39">
        <f>IF(OR(D19="",G19=""),"",EDATE(D19,G19))</f>
        <v/>
      </c>
      <c r="I19" s="40">
        <f>IF(H19="","",IF(H19&lt;TODAY(),"Overdue",IF(H19-TODAY()&lt;=30,"Due in 30 days","Valid")))</f>
        <v/>
      </c>
    </row>
    <row r="20">
      <c r="A20" s="35" t="n"/>
      <c r="B20" s="35" t="n"/>
      <c r="C20" s="36" t="n"/>
      <c r="D20" s="37" t="n"/>
      <c r="E20" s="35" t="n"/>
      <c r="F20" s="38" t="n"/>
      <c r="G20" s="36" t="n"/>
      <c r="H20" s="39">
        <f>IF(OR(D20="",G20=""),"",EDATE(D20,G20))</f>
        <v/>
      </c>
      <c r="I20" s="40">
        <f>IF(H20="","",IF(H20&lt;TODAY(),"Overdue",IF(H20-TODAY()&lt;=30,"Due in 30 days","Valid")))</f>
        <v/>
      </c>
    </row>
    <row r="21">
      <c r="A21" s="35" t="n"/>
      <c r="B21" s="35" t="n"/>
      <c r="C21" s="36" t="n"/>
      <c r="D21" s="37" t="n"/>
      <c r="E21" s="35" t="n"/>
      <c r="F21" s="38" t="n"/>
      <c r="G21" s="36" t="n"/>
      <c r="H21" s="39">
        <f>IF(OR(D21="",G21=""),"",EDATE(D21,G21))</f>
        <v/>
      </c>
      <c r="I21" s="40">
        <f>IF(H21="","",IF(H21&lt;TODAY(),"Overdue",IF(H21-TODAY()&lt;=30,"Due in 30 days","Valid")))</f>
        <v/>
      </c>
    </row>
    <row r="22">
      <c r="A22" s="35" t="n"/>
      <c r="B22" s="35" t="n"/>
      <c r="C22" s="36" t="n"/>
      <c r="D22" s="37" t="n"/>
      <c r="E22" s="35" t="n"/>
      <c r="F22" s="38" t="n"/>
      <c r="G22" s="36" t="n"/>
      <c r="H22" s="39">
        <f>IF(OR(D22="",G22=""),"",EDATE(D22,G22))</f>
        <v/>
      </c>
      <c r="I22" s="40">
        <f>IF(H22="","",IF(H22&lt;TODAY(),"Overdue",IF(H22-TODAY()&lt;=30,"Due in 30 days","Valid")))</f>
        <v/>
      </c>
    </row>
    <row r="23">
      <c r="A23" s="35" t="n"/>
      <c r="B23" s="35" t="n"/>
      <c r="C23" s="36" t="n"/>
      <c r="D23" s="37" t="n"/>
      <c r="E23" s="35" t="n"/>
      <c r="F23" s="38" t="n"/>
      <c r="G23" s="36" t="n"/>
      <c r="H23" s="39">
        <f>IF(OR(D23="",G23=""),"",EDATE(D23,G23))</f>
        <v/>
      </c>
      <c r="I23" s="40">
        <f>IF(H23="","",IF(H23&lt;TODAY(),"Overdue",IF(H23-TODAY()&lt;=30,"Due in 30 days","Valid")))</f>
        <v/>
      </c>
    </row>
    <row r="24">
      <c r="A24" s="35" t="n"/>
      <c r="B24" s="35" t="n"/>
      <c r="C24" s="36" t="n"/>
      <c r="D24" s="37" t="n"/>
      <c r="E24" s="35" t="n"/>
      <c r="F24" s="38" t="n"/>
      <c r="G24" s="36" t="n"/>
      <c r="H24" s="39">
        <f>IF(OR(D24="",G24=""),"",EDATE(D24,G24))</f>
        <v/>
      </c>
      <c r="I24" s="40">
        <f>IF(H24="","",IF(H24&lt;TODAY(),"Overdue",IF(H24-TODAY()&lt;=30,"Due in 30 days","Valid")))</f>
        <v/>
      </c>
    </row>
    <row r="25">
      <c r="A25" s="35" t="n"/>
      <c r="B25" s="35" t="n"/>
      <c r="C25" s="36" t="n"/>
      <c r="D25" s="37" t="n"/>
      <c r="E25" s="35" t="n"/>
      <c r="F25" s="38" t="n"/>
      <c r="G25" s="36" t="n"/>
      <c r="H25" s="39">
        <f>IF(OR(D25="",G25=""),"",EDATE(D25,G25))</f>
        <v/>
      </c>
      <c r="I25" s="40">
        <f>IF(H25="","",IF(H25&lt;TODAY(),"Overdue",IF(H25-TODAY()&lt;=30,"Due in 30 days","Valid")))</f>
        <v/>
      </c>
    </row>
    <row r="26">
      <c r="A26" s="35" t="n"/>
      <c r="B26" s="35" t="n"/>
      <c r="C26" s="36" t="n"/>
      <c r="D26" s="37" t="n"/>
      <c r="E26" s="35" t="n"/>
      <c r="F26" s="38" t="n"/>
      <c r="G26" s="36" t="n"/>
      <c r="H26" s="39">
        <f>IF(OR(D26="",G26=""),"",EDATE(D26,G26))</f>
        <v/>
      </c>
      <c r="I26" s="40">
        <f>IF(H26="","",IF(H26&lt;TODAY(),"Overdue",IF(H26-TODAY()&lt;=30,"Due in 30 days","Valid")))</f>
        <v/>
      </c>
    </row>
    <row r="27">
      <c r="A27" s="35" t="n"/>
      <c r="B27" s="35" t="n"/>
      <c r="C27" s="36" t="n"/>
      <c r="D27" s="37" t="n"/>
      <c r="E27" s="35" t="n"/>
      <c r="F27" s="38" t="n"/>
      <c r="G27" s="36" t="n"/>
      <c r="H27" s="39">
        <f>IF(OR(D27="",G27=""),"",EDATE(D27,G27))</f>
        <v/>
      </c>
      <c r="I27" s="40">
        <f>IF(H27="","",IF(H27&lt;TODAY(),"Overdue",IF(H27-TODAY()&lt;=30,"Due in 30 days","Valid")))</f>
        <v/>
      </c>
    </row>
    <row r="28">
      <c r="A28" s="35" t="n"/>
      <c r="B28" s="35" t="n"/>
      <c r="C28" s="36" t="n"/>
      <c r="D28" s="37" t="n"/>
      <c r="E28" s="35" t="n"/>
      <c r="F28" s="38" t="n"/>
      <c r="G28" s="36" t="n"/>
      <c r="H28" s="39">
        <f>IF(OR(D28="",G28=""),"",EDATE(D28,G28))</f>
        <v/>
      </c>
      <c r="I28" s="40">
        <f>IF(H28="","",IF(H28&lt;TODAY(),"Overdue",IF(H28-TODAY()&lt;=30,"Due in 30 days","Valid")))</f>
        <v/>
      </c>
    </row>
    <row r="29">
      <c r="A29" s="35" t="n"/>
      <c r="B29" s="35" t="n"/>
      <c r="C29" s="36" t="n"/>
      <c r="D29" s="37" t="n"/>
      <c r="E29" s="35" t="n"/>
      <c r="F29" s="38" t="n"/>
      <c r="G29" s="36" t="n"/>
      <c r="H29" s="39">
        <f>IF(OR(D29="",G29=""),"",EDATE(D29,G29))</f>
        <v/>
      </c>
      <c r="I29" s="40">
        <f>IF(H29="","",IF(H29&lt;TODAY(),"Overdue",IF(H29-TODAY()&lt;=30,"Due in 30 days","Valid")))</f>
        <v/>
      </c>
    </row>
    <row r="30">
      <c r="A30" s="35" t="n"/>
      <c r="B30" s="35" t="n"/>
      <c r="C30" s="36" t="n"/>
      <c r="D30" s="37" t="n"/>
      <c r="E30" s="35" t="n"/>
      <c r="F30" s="38" t="n"/>
      <c r="G30" s="36" t="n"/>
      <c r="H30" s="39">
        <f>IF(OR(D30="",G30=""),"",EDATE(D30,G30))</f>
        <v/>
      </c>
      <c r="I30" s="40">
        <f>IF(H30="","",IF(H30&lt;TODAY(),"Overdue",IF(H30-TODAY()&lt;=30,"Due in 30 days","Valid")))</f>
        <v/>
      </c>
    </row>
    <row r="31">
      <c r="A31" s="35" t="n"/>
      <c r="B31" s="35" t="n"/>
      <c r="C31" s="36" t="n"/>
      <c r="D31" s="37" t="n"/>
      <c r="E31" s="35" t="n"/>
      <c r="F31" s="38" t="n"/>
      <c r="G31" s="36" t="n"/>
      <c r="H31" s="39">
        <f>IF(OR(D31="",G31=""),"",EDATE(D31,G31))</f>
        <v/>
      </c>
      <c r="I31" s="40">
        <f>IF(H31="","",IF(H31&lt;TODAY(),"Overdue",IF(H31-TODAY()&lt;=30,"Due in 30 days","Valid")))</f>
        <v/>
      </c>
    </row>
    <row r="32">
      <c r="A32" s="35" t="n"/>
      <c r="B32" s="35" t="n"/>
      <c r="C32" s="36" t="n"/>
      <c r="D32" s="37" t="n"/>
      <c r="E32" s="35" t="n"/>
      <c r="F32" s="38" t="n"/>
      <c r="G32" s="36" t="n"/>
      <c r="H32" s="39">
        <f>IF(OR(D32="",G32=""),"",EDATE(D32,G32))</f>
        <v/>
      </c>
      <c r="I32" s="40">
        <f>IF(H32="","",IF(H32&lt;TODAY(),"Overdue",IF(H32-TODAY()&lt;=30,"Due in 30 days","Valid")))</f>
        <v/>
      </c>
    </row>
    <row r="33">
      <c r="A33" s="35" t="n"/>
      <c r="B33" s="35" t="n"/>
      <c r="C33" s="36" t="n"/>
      <c r="D33" s="37" t="n"/>
      <c r="E33" s="35" t="n"/>
      <c r="F33" s="38" t="n"/>
      <c r="G33" s="36" t="n"/>
      <c r="H33" s="39">
        <f>IF(OR(D33="",G33=""),"",EDATE(D33,G33))</f>
        <v/>
      </c>
      <c r="I33" s="40">
        <f>IF(H33="","",IF(H33&lt;TODAY(),"Overdue",IF(H33-TODAY()&lt;=30,"Due in 30 days","Valid")))</f>
        <v/>
      </c>
    </row>
    <row r="34">
      <c r="A34" s="35" t="n"/>
      <c r="B34" s="35" t="n"/>
      <c r="C34" s="36" t="n"/>
      <c r="D34" s="37" t="n"/>
      <c r="E34" s="35" t="n"/>
      <c r="F34" s="38" t="n"/>
      <c r="G34" s="36" t="n"/>
      <c r="H34" s="39">
        <f>IF(OR(D34="",G34=""),"",EDATE(D34,G34))</f>
        <v/>
      </c>
      <c r="I34" s="40">
        <f>IF(H34="","",IF(H34&lt;TODAY(),"Overdue",IF(H34-TODAY()&lt;=30,"Due in 30 days","Valid")))</f>
        <v/>
      </c>
    </row>
    <row r="35">
      <c r="A35" s="35" t="n"/>
      <c r="B35" s="35" t="n"/>
      <c r="C35" s="36" t="n"/>
      <c r="D35" s="37" t="n"/>
      <c r="E35" s="35" t="n"/>
      <c r="F35" s="38" t="n"/>
      <c r="G35" s="36" t="n"/>
      <c r="H35" s="39">
        <f>IF(OR(D35="",G35=""),"",EDATE(D35,G35))</f>
        <v/>
      </c>
      <c r="I35" s="40">
        <f>IF(H35="","",IF(H35&lt;TODAY(),"Overdue",IF(H35-TODAY()&lt;=30,"Due in 30 days","Valid")))</f>
        <v/>
      </c>
    </row>
    <row r="36">
      <c r="A36" s="35" t="n"/>
      <c r="B36" s="35" t="n"/>
      <c r="C36" s="36" t="n"/>
      <c r="D36" s="37" t="n"/>
      <c r="E36" s="35" t="n"/>
      <c r="F36" s="38" t="n"/>
      <c r="G36" s="36" t="n"/>
      <c r="H36" s="39">
        <f>IF(OR(D36="",G36=""),"",EDATE(D36,G36))</f>
        <v/>
      </c>
      <c r="I36" s="40">
        <f>IF(H36="","",IF(H36&lt;TODAY(),"Overdue",IF(H36-TODAY()&lt;=30,"Due in 30 days","Valid")))</f>
        <v/>
      </c>
    </row>
    <row r="37">
      <c r="A37" s="35" t="n"/>
      <c r="B37" s="35" t="n"/>
      <c r="C37" s="36" t="n"/>
      <c r="D37" s="37" t="n"/>
      <c r="E37" s="35" t="n"/>
      <c r="F37" s="38" t="n"/>
      <c r="G37" s="36" t="n"/>
      <c r="H37" s="39">
        <f>IF(OR(D37="",G37=""),"",EDATE(D37,G37))</f>
        <v/>
      </c>
      <c r="I37" s="40">
        <f>IF(H37="","",IF(H37&lt;TODAY(),"Overdue",IF(H37-TODAY()&lt;=30,"Due in 30 days","Valid")))</f>
        <v/>
      </c>
    </row>
    <row r="38">
      <c r="A38" s="35" t="n"/>
      <c r="B38" s="35" t="n"/>
      <c r="C38" s="36" t="n"/>
      <c r="D38" s="37" t="n"/>
      <c r="E38" s="35" t="n"/>
      <c r="F38" s="38" t="n"/>
      <c r="G38" s="36" t="n"/>
      <c r="H38" s="39">
        <f>IF(OR(D38="",G38=""),"",EDATE(D38,G38))</f>
        <v/>
      </c>
      <c r="I38" s="40">
        <f>IF(H38="","",IF(H38&lt;TODAY(),"Overdue",IF(H38-TODAY()&lt;=30,"Due in 30 days","Valid")))</f>
        <v/>
      </c>
    </row>
    <row r="39">
      <c r="A39" s="35" t="n"/>
      <c r="B39" s="35" t="n"/>
      <c r="C39" s="36" t="n"/>
      <c r="D39" s="37" t="n"/>
      <c r="E39" s="35" t="n"/>
      <c r="F39" s="38" t="n"/>
      <c r="G39" s="36" t="n"/>
      <c r="H39" s="39">
        <f>IF(OR(D39="",G39=""),"",EDATE(D39,G39))</f>
        <v/>
      </c>
      <c r="I39" s="40">
        <f>IF(H39="","",IF(H39&lt;TODAY(),"Overdue",IF(H39-TODAY()&lt;=30,"Due in 30 days","Valid")))</f>
        <v/>
      </c>
    </row>
    <row r="40">
      <c r="A40" s="35" t="n"/>
      <c r="B40" s="35" t="n"/>
      <c r="C40" s="36" t="n"/>
      <c r="D40" s="37" t="n"/>
      <c r="E40" s="35" t="n"/>
      <c r="F40" s="38" t="n"/>
      <c r="G40" s="36" t="n"/>
      <c r="H40" s="39">
        <f>IF(OR(D40="",G40=""),"",EDATE(D40,G40))</f>
        <v/>
      </c>
      <c r="I40" s="40">
        <f>IF(H40="","",IF(H40&lt;TODAY(),"Overdue",IF(H40-TODAY()&lt;=30,"Due in 30 days","Valid")))</f>
        <v/>
      </c>
    </row>
    <row r="41">
      <c r="A41" s="35" t="n"/>
      <c r="B41" s="35" t="n"/>
      <c r="C41" s="36" t="n"/>
      <c r="D41" s="37" t="n"/>
      <c r="E41" s="35" t="n"/>
      <c r="F41" s="38" t="n"/>
      <c r="G41" s="36" t="n"/>
      <c r="H41" s="39">
        <f>IF(OR(D41="",G41=""),"",EDATE(D41,G41))</f>
        <v/>
      </c>
      <c r="I41" s="40">
        <f>IF(H41="","",IF(H41&lt;TODAY(),"Overdue",IF(H41-TODAY()&lt;=30,"Due in 30 days","Valid")))</f>
        <v/>
      </c>
    </row>
    <row r="42">
      <c r="A42" s="35" t="n"/>
      <c r="B42" s="35" t="n"/>
      <c r="C42" s="36" t="n"/>
      <c r="D42" s="37" t="n"/>
      <c r="E42" s="35" t="n"/>
      <c r="F42" s="38" t="n"/>
      <c r="G42" s="36" t="n"/>
      <c r="H42" s="39">
        <f>IF(OR(D42="",G42=""),"",EDATE(D42,G42))</f>
        <v/>
      </c>
      <c r="I42" s="40">
        <f>IF(H42="","",IF(H42&lt;TODAY(),"Overdue",IF(H42-TODAY()&lt;=30,"Due in 30 days","Valid")))</f>
        <v/>
      </c>
    </row>
    <row r="43">
      <c r="A43" s="35" t="n"/>
      <c r="B43" s="35" t="n"/>
      <c r="C43" s="36" t="n"/>
      <c r="D43" s="37" t="n"/>
      <c r="E43" s="35" t="n"/>
      <c r="F43" s="38" t="n"/>
      <c r="G43" s="36" t="n"/>
      <c r="H43" s="39">
        <f>IF(OR(D43="",G43=""),"",EDATE(D43,G43))</f>
        <v/>
      </c>
      <c r="I43" s="40">
        <f>IF(H43="","",IF(H43&lt;TODAY(),"Overdue",IF(H43-TODAY()&lt;=30,"Due in 30 days","Valid")))</f>
        <v/>
      </c>
    </row>
    <row r="44">
      <c r="A44" s="35" t="n"/>
      <c r="B44" s="35" t="n"/>
      <c r="C44" s="36" t="n"/>
      <c r="D44" s="37" t="n"/>
      <c r="E44" s="35" t="n"/>
      <c r="F44" s="38" t="n"/>
      <c r="G44" s="36" t="n"/>
      <c r="H44" s="39">
        <f>IF(OR(D44="",G44=""),"",EDATE(D44,G44))</f>
        <v/>
      </c>
      <c r="I44" s="40">
        <f>IF(H44="","",IF(H44&lt;TODAY(),"Overdue",IF(H44-TODAY()&lt;=30,"Due in 30 days","Valid")))</f>
        <v/>
      </c>
    </row>
  </sheetData>
  <conditionalFormatting sqref="I5:I44">
    <cfRule type="cellIs" priority="1" operator="equal" dxfId="4">
      <formula>"Overdue"</formula>
    </cfRule>
    <cfRule type="cellIs" priority="2" operator="equal" dxfId="6">
      <formula>"Due in 30 days"</formula>
    </cfRule>
  </conditionalFormatting>
  <dataValidations count="1">
    <dataValidation sqref="C5:C44" showDropDown="0" showInputMessage="0" showErrorMessage="0" allowBlank="1" type="whole" operator="between">
      <formula1>0</formula1>
      <formula2>4</formula2>
    </dataValidation>
  </dataValidations>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sheetPr>
  <dimension ref="A1:J34"/>
  <sheetViews>
    <sheetView showGridLines="0" workbookViewId="0">
      <pane ySplit="4" topLeftCell="A5" activePane="bottomLeft" state="frozen"/>
      <selection pane="bottomLeft" activeCell="A1" sqref="A1"/>
    </sheetView>
  </sheetViews>
  <sheetFormatPr baseColWidth="8" defaultRowHeight="15"/>
  <cols>
    <col width="22" customWidth="1" min="1" max="1"/>
    <col width="12" customWidth="1" min="2" max="2"/>
    <col width="10" customWidth="1" min="3" max="3"/>
    <col width="11" customWidth="1" min="4" max="4"/>
    <col width="12" customWidth="1" min="5" max="5"/>
    <col width="26" customWidth="1" min="6" max="6"/>
    <col width="13" customWidth="1" min="7" max="7"/>
    <col width="15" customWidth="1" min="8" max="8"/>
    <col width="14" customWidth="1" min="9" max="9"/>
    <col width="40" customWidth="1" min="10" max="10"/>
  </cols>
  <sheetData>
    <row r="1">
      <c r="A1" s="26" t="inlineStr">
        <is>
          <t>Cross-training plan</t>
        </is>
      </c>
      <c r="B1" s="2" t="n"/>
      <c r="C1" s="2" t="n"/>
      <c r="D1" s="2" t="n"/>
      <c r="E1" s="2" t="n"/>
      <c r="F1" s="2" t="n"/>
      <c r="G1" s="2" t="n"/>
      <c r="H1" s="2" t="n"/>
      <c r="I1" s="2" t="n"/>
      <c r="J1" s="2" t="n"/>
    </row>
    <row r="2">
      <c r="A2" s="3" t="inlineStr">
        <is>
          <t>Every gap against the coverage rule becomes a dated entry with a named trainer, reviewed monthly. Schedule practice like maintenance, in protected slots.</t>
        </is>
      </c>
      <c r="B2" s="2" t="n"/>
      <c r="C2" s="2" t="n"/>
      <c r="D2" s="2" t="n"/>
      <c r="E2" s="2" t="n"/>
      <c r="F2" s="2" t="n"/>
      <c r="G2" s="2" t="n"/>
      <c r="H2" s="2" t="n"/>
      <c r="I2" s="2" t="n"/>
      <c r="J2" s="2" t="n"/>
    </row>
    <row r="3">
      <c r="A3" s="2" t="n"/>
      <c r="B3" s="2" t="n"/>
      <c r="C3" s="2" t="n"/>
      <c r="D3" s="2" t="n"/>
      <c r="E3" s="2" t="n"/>
      <c r="F3" s="2" t="n"/>
      <c r="G3" s="2" t="n"/>
      <c r="H3" s="2" t="n"/>
      <c r="I3" s="2" t="n"/>
      <c r="J3" s="2" t="n"/>
    </row>
    <row r="4">
      <c r="A4" s="27" t="inlineStr">
        <is>
          <t>Station / skill</t>
        </is>
      </c>
      <c r="B4" s="27" t="inlineStr">
        <is>
          <t>Trainee</t>
        </is>
      </c>
      <c r="C4" s="27" t="inlineStr">
        <is>
          <t>From level</t>
        </is>
      </c>
      <c r="D4" s="27" t="inlineStr">
        <is>
          <t>Target level</t>
        </is>
      </c>
      <c r="E4" s="27" t="inlineStr">
        <is>
          <t>Trainer</t>
        </is>
      </c>
      <c r="F4" s="27" t="inlineStr">
        <is>
          <t>Practice slots</t>
        </is>
      </c>
      <c r="G4" s="27" t="inlineStr">
        <is>
          <t>Start</t>
        </is>
      </c>
      <c r="H4" s="27" t="inlineStr">
        <is>
          <t>Assessment date</t>
        </is>
      </c>
      <c r="I4" s="27" t="inlineStr">
        <is>
          <t>Status</t>
        </is>
      </c>
      <c r="J4" s="27" t="inlineStr">
        <is>
          <t>Notes</t>
        </is>
      </c>
    </row>
    <row r="5">
      <c r="A5" s="35" t="inlineStr">
        <is>
          <t>PLC diagnostics</t>
        </is>
      </c>
      <c r="B5" s="35" t="inlineStr">
        <is>
          <t>Tech B</t>
        </is>
      </c>
      <c r="C5" s="36" t="n">
        <v>1</v>
      </c>
      <c r="D5" s="36" t="n">
        <v>3</v>
      </c>
      <c r="E5" s="35" t="inlineStr">
        <is>
          <t>Tech A</t>
        </is>
      </c>
      <c r="F5" s="38" t="inlineStr">
        <is>
          <t>One control fault a week worked by B, A on the phone only</t>
        </is>
      </c>
      <c r="G5" s="37" t="n">
        <v>46300</v>
      </c>
      <c r="H5" s="37" t="n">
        <v>46444</v>
      </c>
      <c r="I5" s="35" t="inlineStr">
        <is>
          <t>In progress</t>
        </is>
      </c>
      <c r="J5" s="38" t="inlineStr">
        <is>
          <t>Ends the night calls to Tech A.</t>
        </is>
      </c>
    </row>
    <row r="6">
      <c r="A6" s="35" t="inlineStr">
        <is>
          <t>Lockout/tagout, authorized employee</t>
        </is>
      </c>
      <c r="B6" s="35" t="inlineStr">
        <is>
          <t>Tech F</t>
        </is>
      </c>
      <c r="C6" s="36" t="n">
        <v>2</v>
      </c>
      <c r="D6" s="36" t="n">
        <v>3</v>
      </c>
      <c r="E6" s="35" t="inlineStr">
        <is>
          <t>Maintenance supervisor</t>
        </is>
      </c>
      <c r="F6" s="38" t="inlineStr">
        <is>
          <t>Two observed isolations, then the written check</t>
        </is>
      </c>
      <c r="G6" s="37" t="n">
        <v>46307</v>
      </c>
      <c r="H6" s="37" t="n">
        <v>46339</v>
      </c>
      <c r="I6" s="35" t="inlineStr">
        <is>
          <t>In progress</t>
        </is>
      </c>
      <c r="J6" s="38" t="inlineStr">
        <is>
          <t>Until then F works on isolated equipment only with an authorized technician.</t>
        </is>
      </c>
    </row>
    <row r="7">
      <c r="A7" s="35" t="n"/>
      <c r="B7" s="35" t="n"/>
      <c r="C7" s="36" t="n"/>
      <c r="D7" s="36" t="n"/>
      <c r="E7" s="35" t="n"/>
      <c r="F7" s="38" t="n"/>
      <c r="G7" s="37" t="n"/>
      <c r="H7" s="37" t="n"/>
      <c r="I7" s="35" t="n"/>
      <c r="J7" s="38" t="n"/>
    </row>
    <row r="8">
      <c r="A8" s="35" t="n"/>
      <c r="B8" s="35" t="n"/>
      <c r="C8" s="36" t="n"/>
      <c r="D8" s="36" t="n"/>
      <c r="E8" s="35" t="n"/>
      <c r="F8" s="38" t="n"/>
      <c r="G8" s="37" t="n"/>
      <c r="H8" s="37" t="n"/>
      <c r="I8" s="35" t="n"/>
      <c r="J8" s="38" t="n"/>
    </row>
    <row r="9">
      <c r="A9" s="35" t="n"/>
      <c r="B9" s="35" t="n"/>
      <c r="C9" s="36" t="n"/>
      <c r="D9" s="36" t="n"/>
      <c r="E9" s="35" t="n"/>
      <c r="F9" s="38" t="n"/>
      <c r="G9" s="37" t="n"/>
      <c r="H9" s="37" t="n"/>
      <c r="I9" s="35" t="n"/>
      <c r="J9" s="38" t="n"/>
    </row>
    <row r="10">
      <c r="A10" s="35" t="n"/>
      <c r="B10" s="35" t="n"/>
      <c r="C10" s="36" t="n"/>
      <c r="D10" s="36" t="n"/>
      <c r="E10" s="35" t="n"/>
      <c r="F10" s="38" t="n"/>
      <c r="G10" s="37" t="n"/>
      <c r="H10" s="37" t="n"/>
      <c r="I10" s="35" t="n"/>
      <c r="J10" s="38" t="n"/>
    </row>
    <row r="11">
      <c r="A11" s="35" t="n"/>
      <c r="B11" s="35" t="n"/>
      <c r="C11" s="36" t="n"/>
      <c r="D11" s="36" t="n"/>
      <c r="E11" s="35" t="n"/>
      <c r="F11" s="38" t="n"/>
      <c r="G11" s="37" t="n"/>
      <c r="H11" s="37" t="n"/>
      <c r="I11" s="35" t="n"/>
      <c r="J11" s="38" t="n"/>
    </row>
    <row r="12">
      <c r="A12" s="35" t="n"/>
      <c r="B12" s="35" t="n"/>
      <c r="C12" s="36" t="n"/>
      <c r="D12" s="36" t="n"/>
      <c r="E12" s="35" t="n"/>
      <c r="F12" s="38" t="n"/>
      <c r="G12" s="37" t="n"/>
      <c r="H12" s="37" t="n"/>
      <c r="I12" s="35" t="n"/>
      <c r="J12" s="38" t="n"/>
    </row>
    <row r="13">
      <c r="A13" s="35" t="n"/>
      <c r="B13" s="35" t="n"/>
      <c r="C13" s="36" t="n"/>
      <c r="D13" s="36" t="n"/>
      <c r="E13" s="35" t="n"/>
      <c r="F13" s="38" t="n"/>
      <c r="G13" s="37" t="n"/>
      <c r="H13" s="37" t="n"/>
      <c r="I13" s="35" t="n"/>
      <c r="J13" s="38" t="n"/>
    </row>
    <row r="14">
      <c r="A14" s="35" t="n"/>
      <c r="B14" s="35" t="n"/>
      <c r="C14" s="36" t="n"/>
      <c r="D14" s="36" t="n"/>
      <c r="E14" s="35" t="n"/>
      <c r="F14" s="38" t="n"/>
      <c r="G14" s="37" t="n"/>
      <c r="H14" s="37" t="n"/>
      <c r="I14" s="35" t="n"/>
      <c r="J14" s="38" t="n"/>
    </row>
    <row r="15">
      <c r="A15" s="35" t="n"/>
      <c r="B15" s="35" t="n"/>
      <c r="C15" s="36" t="n"/>
      <c r="D15" s="36" t="n"/>
      <c r="E15" s="35" t="n"/>
      <c r="F15" s="38" t="n"/>
      <c r="G15" s="37" t="n"/>
      <c r="H15" s="37" t="n"/>
      <c r="I15" s="35" t="n"/>
      <c r="J15" s="38" t="n"/>
    </row>
    <row r="16">
      <c r="A16" s="35" t="n"/>
      <c r="B16" s="35" t="n"/>
      <c r="C16" s="36" t="n"/>
      <c r="D16" s="36" t="n"/>
      <c r="E16" s="35" t="n"/>
      <c r="F16" s="38" t="n"/>
      <c r="G16" s="37" t="n"/>
      <c r="H16" s="37" t="n"/>
      <c r="I16" s="35" t="n"/>
      <c r="J16" s="38" t="n"/>
    </row>
    <row r="17">
      <c r="A17" s="35" t="n"/>
      <c r="B17" s="35" t="n"/>
      <c r="C17" s="36" t="n"/>
      <c r="D17" s="36" t="n"/>
      <c r="E17" s="35" t="n"/>
      <c r="F17" s="38" t="n"/>
      <c r="G17" s="37" t="n"/>
      <c r="H17" s="37" t="n"/>
      <c r="I17" s="35" t="n"/>
      <c r="J17" s="38" t="n"/>
    </row>
    <row r="18">
      <c r="A18" s="35" t="n"/>
      <c r="B18" s="35" t="n"/>
      <c r="C18" s="36" t="n"/>
      <c r="D18" s="36" t="n"/>
      <c r="E18" s="35" t="n"/>
      <c r="F18" s="38" t="n"/>
      <c r="G18" s="37" t="n"/>
      <c r="H18" s="37" t="n"/>
      <c r="I18" s="35" t="n"/>
      <c r="J18" s="38" t="n"/>
    </row>
    <row r="19">
      <c r="A19" s="35" t="n"/>
      <c r="B19" s="35" t="n"/>
      <c r="C19" s="36" t="n"/>
      <c r="D19" s="36" t="n"/>
      <c r="E19" s="35" t="n"/>
      <c r="F19" s="38" t="n"/>
      <c r="G19" s="37" t="n"/>
      <c r="H19" s="37" t="n"/>
      <c r="I19" s="35" t="n"/>
      <c r="J19" s="38" t="n"/>
    </row>
    <row r="20">
      <c r="A20" s="35" t="n"/>
      <c r="B20" s="35" t="n"/>
      <c r="C20" s="36" t="n"/>
      <c r="D20" s="36" t="n"/>
      <c r="E20" s="35" t="n"/>
      <c r="F20" s="38" t="n"/>
      <c r="G20" s="37" t="n"/>
      <c r="H20" s="37" t="n"/>
      <c r="I20" s="35" t="n"/>
      <c r="J20" s="38" t="n"/>
    </row>
    <row r="21">
      <c r="A21" s="35" t="n"/>
      <c r="B21" s="35" t="n"/>
      <c r="C21" s="36" t="n"/>
      <c r="D21" s="36" t="n"/>
      <c r="E21" s="35" t="n"/>
      <c r="F21" s="38" t="n"/>
      <c r="G21" s="37" t="n"/>
      <c r="H21" s="37" t="n"/>
      <c r="I21" s="35" t="n"/>
      <c r="J21" s="38" t="n"/>
    </row>
    <row r="22">
      <c r="A22" s="35" t="n"/>
      <c r="B22" s="35" t="n"/>
      <c r="C22" s="36" t="n"/>
      <c r="D22" s="36" t="n"/>
      <c r="E22" s="35" t="n"/>
      <c r="F22" s="38" t="n"/>
      <c r="G22" s="37" t="n"/>
      <c r="H22" s="37" t="n"/>
      <c r="I22" s="35" t="n"/>
      <c r="J22" s="38" t="n"/>
    </row>
    <row r="23">
      <c r="A23" s="35" t="n"/>
      <c r="B23" s="35" t="n"/>
      <c r="C23" s="36" t="n"/>
      <c r="D23" s="36" t="n"/>
      <c r="E23" s="35" t="n"/>
      <c r="F23" s="38" t="n"/>
      <c r="G23" s="37" t="n"/>
      <c r="H23" s="37" t="n"/>
      <c r="I23" s="35" t="n"/>
      <c r="J23" s="38" t="n"/>
    </row>
    <row r="24">
      <c r="A24" s="35" t="n"/>
      <c r="B24" s="35" t="n"/>
      <c r="C24" s="36" t="n"/>
      <c r="D24" s="36" t="n"/>
      <c r="E24" s="35" t="n"/>
      <c r="F24" s="38" t="n"/>
      <c r="G24" s="37" t="n"/>
      <c r="H24" s="37" t="n"/>
      <c r="I24" s="35" t="n"/>
      <c r="J24" s="38" t="n"/>
    </row>
    <row r="25">
      <c r="A25" s="35" t="n"/>
      <c r="B25" s="35" t="n"/>
      <c r="C25" s="36" t="n"/>
      <c r="D25" s="36" t="n"/>
      <c r="E25" s="35" t="n"/>
      <c r="F25" s="38" t="n"/>
      <c r="G25" s="37" t="n"/>
      <c r="H25" s="37" t="n"/>
      <c r="I25" s="35" t="n"/>
      <c r="J25" s="38" t="n"/>
    </row>
    <row r="26">
      <c r="A26" s="35" t="n"/>
      <c r="B26" s="35" t="n"/>
      <c r="C26" s="36" t="n"/>
      <c r="D26" s="36" t="n"/>
      <c r="E26" s="35" t="n"/>
      <c r="F26" s="38" t="n"/>
      <c r="G26" s="37" t="n"/>
      <c r="H26" s="37" t="n"/>
      <c r="I26" s="35" t="n"/>
      <c r="J26" s="38" t="n"/>
    </row>
    <row r="27">
      <c r="A27" s="35" t="n"/>
      <c r="B27" s="35" t="n"/>
      <c r="C27" s="36" t="n"/>
      <c r="D27" s="36" t="n"/>
      <c r="E27" s="35" t="n"/>
      <c r="F27" s="38" t="n"/>
      <c r="G27" s="37" t="n"/>
      <c r="H27" s="37" t="n"/>
      <c r="I27" s="35" t="n"/>
      <c r="J27" s="38" t="n"/>
    </row>
    <row r="28">
      <c r="A28" s="35" t="n"/>
      <c r="B28" s="35" t="n"/>
      <c r="C28" s="36" t="n"/>
      <c r="D28" s="36" t="n"/>
      <c r="E28" s="35" t="n"/>
      <c r="F28" s="38" t="n"/>
      <c r="G28" s="37" t="n"/>
      <c r="H28" s="37" t="n"/>
      <c r="I28" s="35" t="n"/>
      <c r="J28" s="38" t="n"/>
    </row>
    <row r="29">
      <c r="A29" s="35" t="n"/>
      <c r="B29" s="35" t="n"/>
      <c r="C29" s="36" t="n"/>
      <c r="D29" s="36" t="n"/>
      <c r="E29" s="35" t="n"/>
      <c r="F29" s="38" t="n"/>
      <c r="G29" s="37" t="n"/>
      <c r="H29" s="37" t="n"/>
      <c r="I29" s="35" t="n"/>
      <c r="J29" s="38" t="n"/>
    </row>
    <row r="30">
      <c r="A30" s="35" t="n"/>
      <c r="B30" s="35" t="n"/>
      <c r="C30" s="36" t="n"/>
      <c r="D30" s="36" t="n"/>
      <c r="E30" s="35" t="n"/>
      <c r="F30" s="38" t="n"/>
      <c r="G30" s="37" t="n"/>
      <c r="H30" s="37" t="n"/>
      <c r="I30" s="35" t="n"/>
      <c r="J30" s="38" t="n"/>
    </row>
    <row r="31">
      <c r="A31" s="35" t="n"/>
      <c r="B31" s="35" t="n"/>
      <c r="C31" s="36" t="n"/>
      <c r="D31" s="36" t="n"/>
      <c r="E31" s="35" t="n"/>
      <c r="F31" s="38" t="n"/>
      <c r="G31" s="37" t="n"/>
      <c r="H31" s="37" t="n"/>
      <c r="I31" s="35" t="n"/>
      <c r="J31" s="38" t="n"/>
    </row>
    <row r="32">
      <c r="A32" s="35" t="n"/>
      <c r="B32" s="35" t="n"/>
      <c r="C32" s="36" t="n"/>
      <c r="D32" s="36" t="n"/>
      <c r="E32" s="35" t="n"/>
      <c r="F32" s="38" t="n"/>
      <c r="G32" s="37" t="n"/>
      <c r="H32" s="37" t="n"/>
      <c r="I32" s="35" t="n"/>
      <c r="J32" s="38" t="n"/>
    </row>
    <row r="33">
      <c r="A33" s="35" t="n"/>
      <c r="B33" s="35" t="n"/>
      <c r="C33" s="36" t="n"/>
      <c r="D33" s="36" t="n"/>
      <c r="E33" s="35" t="n"/>
      <c r="F33" s="38" t="n"/>
      <c r="G33" s="37" t="n"/>
      <c r="H33" s="37" t="n"/>
      <c r="I33" s="35" t="n"/>
      <c r="J33" s="38" t="n"/>
    </row>
    <row r="34">
      <c r="A34" s="35" t="n"/>
      <c r="B34" s="35" t="n"/>
      <c r="C34" s="36" t="n"/>
      <c r="D34" s="36" t="n"/>
      <c r="E34" s="35" t="n"/>
      <c r="F34" s="38" t="n"/>
      <c r="G34" s="37" t="n"/>
      <c r="H34" s="37" t="n"/>
      <c r="I34" s="35" t="n"/>
      <c r="J34" s="38" t="n"/>
    </row>
  </sheetData>
  <dataValidations count="1">
    <dataValidation sqref="I5:I34" showDropDown="0" showInputMessage="0" showErrorMessage="0" allowBlank="1" type="list">
      <formula1>"Planned,In progress,Assessed,Cancelled"</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26"/>
  <sheetViews>
    <sheetView showGridLines="0" workbookViewId="0">
      <selection activeCell="A1" sqref="A1"/>
    </sheetView>
  </sheetViews>
  <sheetFormatPr baseColWidth="8" defaultRowHeight="15"/>
  <cols>
    <col width="4" customWidth="1" min="1" max="1"/>
    <col width="110" customWidth="1" min="2" max="2"/>
  </cols>
  <sheetData>
    <row r="1">
      <c r="A1" s="2" t="n"/>
      <c r="B1" s="26" t="inlineStr">
        <is>
          <t>How to use this skills matrix template</t>
        </is>
      </c>
    </row>
    <row r="2">
      <c r="A2" s="2" t="n"/>
      <c r="B2" s="2" t="n"/>
    </row>
    <row r="3">
      <c r="A3" s="41" t="n">
        <v>1</v>
      </c>
      <c r="B3" s="42" t="inlineStr">
        <is>
          <t>Scope it to one team: one area's stations and the people who run them. Five to twelve skills is enough.</t>
        </is>
      </c>
    </row>
    <row r="4">
      <c r="A4" s="41" t="n">
        <v>2</v>
      </c>
      <c r="B4" s="42" t="inlineStr">
        <is>
          <t>List skills from standard work, not job titles. If there is no standard for a skill, write the standard first.</t>
        </is>
      </c>
    </row>
    <row r="5">
      <c r="A5" s="41" t="n">
        <v>3</v>
      </c>
      <c r="B5" s="42" t="inlineStr">
        <is>
          <t>Replace the example: station names in column A, operator names in the header row, levels 0–4 in the grid.</t>
        </is>
      </c>
    </row>
    <row r="6">
      <c r="A6" s="41" t="n">
        <v>4</v>
      </c>
      <c r="B6" s="42" t="inlineStr">
        <is>
          <t>Baseline honestly, by observation at the station. Expect it to come out lower than the training files say.</t>
        </is>
      </c>
    </row>
    <row r="7">
      <c r="A7" s="41" t="n">
        <v>5</v>
      </c>
      <c r="B7" s="42" t="inlineStr">
        <is>
          <t>Set Required at level 3+ for each station. Two per critical station, per shift, is the usual starting rule.</t>
        </is>
      </c>
    </row>
    <row r="8">
      <c r="A8" s="41" t="n">
        <v>6</v>
      </c>
      <c r="B8" s="42" t="inlineStr">
        <is>
          <t>Read Training status: −1 is a gap, ✓ is covered, +2 is spare cover. Every gap goes on the Cross-training plan.</t>
        </is>
      </c>
    </row>
    <row r="9">
      <c r="A9" s="41" t="n">
        <v>7</v>
      </c>
      <c r="B9" s="42" t="inlineStr">
        <is>
          <t>Log each level awarded on the Qualification log with its evidence and expiry, and requalify before it lapses.</t>
        </is>
      </c>
    </row>
    <row r="10">
      <c r="A10" s="41" t="n">
        <v>8</v>
      </c>
      <c r="B10" s="42" t="inlineStr">
        <is>
          <t>Hang the matrix next to the team board and update it the day a level changes. Review gaps monthly.</t>
        </is>
      </c>
    </row>
    <row r="11">
      <c r="A11" s="2" t="n"/>
      <c r="B11" s="2" t="n"/>
    </row>
    <row r="12">
      <c r="A12" s="2" t="n"/>
      <c r="B12" s="4" t="inlineStr">
        <is>
          <t>The full method, with the worked example the main template is built on:</t>
        </is>
      </c>
    </row>
    <row r="13">
      <c r="A13" s="2" t="n"/>
      <c r="B13" s="43" t="inlineStr">
        <is>
          <t>https://www.teamguru.com/guides/skills-matrix</t>
        </is>
      </c>
    </row>
    <row r="14">
      <c r="A14" s="2" t="n"/>
      <c r="B14" s="2" t="n"/>
    </row>
    <row r="15">
      <c r="A15" s="2" t="n"/>
      <c r="B15" s="4" t="inlineStr">
        <is>
          <t>When the spreadsheet stops being enough</t>
        </is>
      </c>
    </row>
    <row r="16" ht="40" customHeight="1">
      <c r="A16" s="2" t="n"/>
      <c r="B16" s="42" t="inlineStr">
        <is>
          <t>A spreadsheet works for one team. Across shifts and sites it turns into copies of copies. TeamGuru's Skill Matrix keeps the same Required, Trained and Training status per skill, and its training coverage widget shows every location on one page.</t>
        </is>
      </c>
    </row>
    <row r="17">
      <c r="A17" s="2" t="n"/>
      <c r="B17" s="43" t="inlineStr">
        <is>
          <t>https://www.teamguru.com/use-cases/skills-management</t>
        </is>
      </c>
    </row>
    <row r="18">
      <c r="A18" s="2" t="n"/>
      <c r="B18" s="2" t="n"/>
    </row>
    <row r="19">
      <c r="A19" s="2" t="n"/>
      <c r="B19" s="7" t="inlineStr">
        <is>
          <t>Free to use and adapt. © TeamGuru</t>
        </is>
      </c>
    </row>
    <row r="20">
      <c r="A20" s="2" t="n"/>
      <c r="B20" s="2" t="n"/>
    </row>
    <row r="21">
      <c r="A21" s="2" t="n"/>
      <c r="B21" s="4" t="inlineStr">
        <is>
          <t>Qualifications with set intervals in this area</t>
        </is>
      </c>
    </row>
    <row r="22">
      <c r="A22" s="2" t="n"/>
      <c r="B22" s="42" t="inlineStr">
        <is>
          <t>Lockout/tagout energy control procedures: Periodic inspection at least annually; retraining when procedures or equipment change (OSHA 29 CFR 1910.147(c)(6) and (c)(7)(iii))</t>
        </is>
      </c>
    </row>
    <row r="23">
      <c r="A23" s="2" t="n"/>
      <c r="B23" s="42" t="inlineStr">
        <is>
          <t>Electrical safety (qualified person): Retraining at intervals not exceeding 3 years (NFPA 70E)</t>
        </is>
      </c>
    </row>
    <row r="24">
      <c r="A24" s="2" t="n"/>
      <c r="B24" s="42" t="inlineStr">
        <is>
          <t>Powered industrial trucks, if technicians drive them: Performance evaluation at least every 3 years (OSHA 29 CFR 1910.178(l)(4)(iii))</t>
        </is>
      </c>
    </row>
    <row r="25">
      <c r="A25" s="2" t="n"/>
      <c r="B25" s="2" t="n"/>
    </row>
    <row r="26">
      <c r="A26" s="2" t="n"/>
      <c r="B26" s="44" t="inlineStr">
        <is>
          <t>Rules differ by country and state. Check the ones that apply to your site; the intervals above are the US federal and NFPA baselines.</t>
        </is>
      </c>
    </row>
  </sheetData>
  <hyperlinks>
    <hyperlink xmlns:r="http://schemas.openxmlformats.org/officeDocument/2006/relationships" ref="B13" r:id="rId1"/>
    <hyperlink xmlns:r="http://schemas.openxmlformats.org/officeDocument/2006/relationships" ref="B17"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TeamGuru</dc:creator>
  <dc:title>Skills matrix template</dc:title>
  <dcterms:created xsi:type="dcterms:W3CDTF">2026-10-29T21:11:58Z</dcterms:created>
  <dcterms:modified xsi:type="dcterms:W3CDTF">2026-10-29T21:11:59Z</dcterms:modified>
</cp:coreProperties>
</file>